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APR 2026\REGULARIZARE\SITE\"/>
    </mc:Choice>
  </mc:AlternateContent>
  <xr:revisionPtr revIDLastSave="0" documentId="8_{CF5130E7-F38E-4772-8B97-601F0D8594F6}" xr6:coauthVersionLast="36" xr6:coauthVersionMax="36" xr10:uidLastSave="{00000000-0000-0000-0000-000000000000}"/>
  <bookViews>
    <workbookView xWindow="0" yWindow="0" windowWidth="28800" windowHeight="12225" activeTab="3" xr2:uid="{4ECBBA4C-50CC-4713-8C93-F336C95DDC4D}"/>
  </bookViews>
  <sheets>
    <sheet name="HG" sheetId="1" r:id="rId1"/>
    <sheet name="PET-CT" sheetId="2" r:id="rId2"/>
    <sheet name="AHM" sheetId="3" r:id="rId3"/>
    <sheet name="TG" sheetId="4" r:id="rId4"/>
  </sheets>
  <externalReferences>
    <externalReference r:id="rId5"/>
  </externalReferences>
  <calcPr calcId="191029" iterate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F19" i="4"/>
  <c r="I18" i="4"/>
  <c r="I17" i="4"/>
  <c r="I16" i="4"/>
  <c r="I15" i="4"/>
  <c r="I14" i="4"/>
  <c r="I13" i="4"/>
  <c r="I12" i="4"/>
  <c r="I11" i="4"/>
  <c r="I10" i="4"/>
  <c r="I9" i="4"/>
  <c r="J19" i="4"/>
  <c r="H19" i="4" l="1"/>
  <c r="I8" i="4"/>
  <c r="I19" i="4" s="1"/>
  <c r="J13" i="3" l="1"/>
  <c r="G13" i="3"/>
  <c r="F13" i="3"/>
  <c r="I12" i="3"/>
  <c r="I11" i="3"/>
  <c r="I10" i="3"/>
  <c r="I13" i="3" l="1"/>
  <c r="H13" i="3"/>
  <c r="H15" i="2" l="1"/>
  <c r="F15" i="2"/>
  <c r="E15" i="2"/>
  <c r="D15" i="2"/>
  <c r="G14" i="2"/>
  <c r="G13" i="2"/>
  <c r="G12" i="2"/>
  <c r="G11" i="2"/>
  <c r="G10" i="2"/>
  <c r="G9" i="2"/>
  <c r="G8" i="2"/>
  <c r="G15" i="2" l="1"/>
  <c r="H22" i="1" l="1"/>
  <c r="F22" i="1"/>
  <c r="D22" i="1"/>
  <c r="G21" i="1"/>
  <c r="E21" i="1"/>
  <c r="E20" i="1"/>
  <c r="G20" i="1" s="1"/>
  <c r="E19" i="1"/>
  <c r="G19" i="1" s="1"/>
  <c r="E18" i="1"/>
  <c r="G18" i="1" s="1"/>
  <c r="G17" i="1"/>
  <c r="E17" i="1"/>
  <c r="E16" i="1"/>
  <c r="G16" i="1" s="1"/>
  <c r="E15" i="1"/>
  <c r="G15" i="1" s="1"/>
  <c r="E14" i="1"/>
  <c r="G14" i="1" s="1"/>
  <c r="G13" i="1"/>
  <c r="E13" i="1"/>
  <c r="E12" i="1"/>
  <c r="G12" i="1" s="1"/>
  <c r="E11" i="1"/>
  <c r="G11" i="1" s="1"/>
  <c r="E10" i="1"/>
  <c r="G10" i="1" s="1"/>
  <c r="E9" i="1"/>
  <c r="G9" i="1" s="1"/>
  <c r="E8" i="1"/>
  <c r="G8" i="1" s="1"/>
  <c r="E7" i="1"/>
  <c r="E22" i="1" l="1"/>
  <c r="G7" i="1"/>
  <c r="G22" i="1"/>
</calcChain>
</file>

<file path=xl/sharedStrings.xml><?xml version="1.0" encoding="utf-8"?>
<sst xmlns="http://schemas.openxmlformats.org/spreadsheetml/2006/main" count="120" uniqueCount="85">
  <si>
    <t>HEMOGLOBINA GLICOZILATA</t>
  </si>
  <si>
    <t xml:space="preserve"> VALORI DE CONTRACT HG DUPA REGULARIZARE LUNA MARTIE  2026</t>
  </si>
  <si>
    <t>Nr.crt.</t>
  </si>
  <si>
    <t>CONTR. HG.</t>
  </si>
  <si>
    <t>DEN.FURNIZOR</t>
  </si>
  <si>
    <t>TRIM.I 2026</t>
  </si>
  <si>
    <t>HG0007</t>
  </si>
  <si>
    <t>SANADOR S.R.L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</si>
  <si>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</si>
  <si>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</si>
  <si>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</si>
  <si>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</si>
  <si>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</si>
  <si>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</si>
  <si>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</si>
  <si>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</si>
  <si>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</si>
  <si>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</si>
  <si>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</si>
  <si>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</si>
  <si>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</si>
  <si>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</si>
  <si>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</si>
  <si>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</si>
  <si>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</si>
  <si>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</si>
  <si>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</si>
  <si>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</si>
  <si>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</si>
  <si>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</si>
  <si>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</si>
  <si>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</si>
  <si>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</si>
  <si>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</si>
  <si>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</si>
  <si>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</si>
  <si>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TOTAL</t>
  </si>
  <si>
    <t>PROGRAMUL NATIONAL DE PET-CT</t>
  </si>
  <si>
    <t>20.04.2026- VALORI CONTRACTE PET-CT DUPA REGULARIZARE LUNA MARTIE 2026</t>
  </si>
  <si>
    <t xml:space="preserve">NR. CONTR </t>
  </si>
  <si>
    <t>TIP</t>
  </si>
  <si>
    <t>DENUMIRE FURNIZOR</t>
  </si>
  <si>
    <t>PP1</t>
  </si>
  <si>
    <t>PET</t>
  </si>
  <si>
    <t>AFFIDEA ROMÂNIA SRL</t>
  </si>
  <si>
    <t>PP2</t>
  </si>
  <si>
    <t xml:space="preserve"> MNT HEALTHCARE EUROPE SRL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</si>
  <si>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</si>
  <si>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</si>
  <si>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</si>
  <si>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</si>
  <si>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</si>
  <si>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</si>
  <si>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</si>
  <si>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</si>
  <si>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</si>
  <si>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</si>
  <si>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</si>
  <si>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REGULARIZARE LUNA MARTIE 2026</t>
  </si>
  <si>
    <t>NT.CRT.</t>
  </si>
  <si>
    <t>PNO-0001</t>
  </si>
  <si>
    <t>PERSONAL GENETICS SRL</t>
  </si>
  <si>
    <t>PNO-0003</t>
  </si>
  <si>
    <t>MEDLIFE</t>
  </si>
  <si>
    <t>PNO-0005</t>
  </si>
  <si>
    <t>Subprogramul național de testare genetică</t>
  </si>
  <si>
    <t>REGULARIZARE+SUPLIMENTARE LUNA MARTIE 2026</t>
  </si>
  <si>
    <t>TESTARE GENETICA</t>
  </si>
  <si>
    <t>PNO-0002</t>
  </si>
  <si>
    <t>ONCO TEAM DIAGNOSTIC SA</t>
  </si>
  <si>
    <t>PNO-0004</t>
  </si>
  <si>
    <t xml:space="preserve">CENTRUL MEDICAL UNIREA SRL 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</si>
  <si>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</si>
  <si>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</si>
  <si>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</si>
  <si>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</si>
  <si>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</si>
  <si>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</si>
  <si>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</si>
  <si>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PNO-0010</t>
  </si>
  <si>
    <t>SPITALUL COLTEA</t>
  </si>
  <si>
    <t>PNO-0011</t>
  </si>
  <si>
    <t>INCD "VICTOR BABES"</t>
  </si>
  <si>
    <t>PNO-0012</t>
  </si>
  <si>
    <t>INST ONCOLOGIC.ALEX TRESTIOREANU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</si>
</sst>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64" fontId="3" fillId="0" borderId="1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1" xfId="2" applyNumberFormat="1" applyFont="1" applyFill="1" applyBorder="1" applyAlignment="1">
      <alignment horizontal="center"/>
    </xf>
    <xf numFmtId="164" fontId="6" fillId="2" borderId="1" xfId="2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left" wrapText="1"/>
    </xf>
    <xf numFmtId="164" fontId="2" fillId="2" borderId="1" xfId="2" applyFont="1" applyFill="1" applyBorder="1"/>
    <xf numFmtId="164" fontId="6" fillId="2" borderId="1" xfId="2" applyFont="1" applyFill="1" applyBorder="1" applyAlignment="1">
      <alignment horizontal="center"/>
    </xf>
    <xf numFmtId="164" fontId="6" fillId="2" borderId="1" xfId="2" applyFont="1" applyFill="1" applyBorder="1" applyAlignment="1">
      <alignment horizontal="left"/>
    </xf>
    <xf numFmtId="0" fontId="6" fillId="2" borderId="0" xfId="0" applyFont="1" applyFill="1"/>
    <xf numFmtId="164" fontId="6" fillId="0" borderId="1" xfId="2" applyFont="1" applyFill="1" applyBorder="1" applyAlignment="1">
      <alignment horizontal="center" wrapText="1"/>
    </xf>
    <xf numFmtId="164" fontId="2" fillId="0" borderId="1" xfId="2" applyFont="1" applyFill="1" applyBorder="1"/>
    <xf numFmtId="164" fontId="4" fillId="2" borderId="1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6" fillId="2" borderId="0" xfId="3" applyFont="1" applyFill="1"/>
    <xf numFmtId="14" fontId="3" fillId="0" borderId="0" xfId="4" applyNumberFormat="1" applyFont="1" applyAlignment="1">
      <alignment horizontal="center" wrapText="1"/>
    </xf>
    <xf numFmtId="14" fontId="3" fillId="0" borderId="0" xfId="4" applyNumberFormat="1" applyFont="1" applyAlignment="1">
      <alignment horizontal="center" wrapText="1"/>
    </xf>
    <xf numFmtId="14" fontId="3" fillId="0" borderId="2" xfId="4" applyNumberFormat="1" applyFont="1" applyBorder="1" applyAlignment="1">
      <alignment horizontal="center" wrapText="1"/>
    </xf>
    <xf numFmtId="14" fontId="3" fillId="0" borderId="0" xfId="4" applyNumberFormat="1" applyFont="1" applyBorder="1" applyAlignment="1">
      <alignment horizontal="center" wrapText="1"/>
    </xf>
    <xf numFmtId="14" fontId="3" fillId="0" borderId="2" xfId="4" applyNumberFormat="1" applyFont="1" applyBorder="1" applyAlignment="1">
      <alignment horizontal="center" wrapText="1"/>
    </xf>
    <xf numFmtId="0" fontId="6" fillId="2" borderId="1" xfId="3" applyFont="1" applyFill="1" applyBorder="1" applyAlignment="1">
      <alignment horizontal="center"/>
    </xf>
    <xf numFmtId="0" fontId="6" fillId="2" borderId="1" xfId="5" applyFont="1" applyFill="1" applyBorder="1" applyAlignment="1">
      <alignment horizontal="center" wrapText="1"/>
    </xf>
    <xf numFmtId="164" fontId="6" fillId="2" borderId="1" xfId="2" applyFont="1" applyFill="1" applyBorder="1"/>
    <xf numFmtId="0" fontId="6" fillId="0" borderId="1" xfId="5" applyFont="1" applyFill="1" applyBorder="1" applyAlignment="1">
      <alignment horizontal="center" wrapText="1"/>
    </xf>
    <xf numFmtId="164" fontId="6" fillId="2" borderId="0" xfId="2" applyFont="1" applyFill="1"/>
    <xf numFmtId="43" fontId="6" fillId="2" borderId="0" xfId="3" applyNumberFormat="1" applyFont="1" applyFill="1"/>
    <xf numFmtId="0" fontId="2" fillId="0" borderId="0" xfId="0" applyFont="1" applyAlignment="1">
      <alignment wrapText="1"/>
    </xf>
    <xf numFmtId="0" fontId="3" fillId="2" borderId="1" xfId="3" applyFont="1" applyFill="1" applyBorder="1" applyAlignment="1">
      <alignment horizontal="center"/>
    </xf>
    <xf numFmtId="0" fontId="3" fillId="2" borderId="1" xfId="5" applyFont="1" applyFill="1" applyBorder="1" applyAlignment="1">
      <alignment horizontal="center" wrapText="1"/>
    </xf>
    <xf numFmtId="164" fontId="3" fillId="2" borderId="1" xfId="2" applyFont="1" applyFill="1" applyBorder="1"/>
    <xf numFmtId="0" fontId="3" fillId="0" borderId="1" xfId="3" applyFont="1" applyFill="1" applyBorder="1" applyAlignment="1">
      <alignment horizontal="center" vertical="center" wrapText="1"/>
    </xf>
    <xf numFmtId="17" fontId="3" fillId="0" borderId="1" xfId="3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14" fontId="8" fillId="0" borderId="0" xfId="0" applyNumberFormat="1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4" fontId="10" fillId="0" borderId="0" xfId="0" applyNumberFormat="1" applyFont="1" applyFill="1" applyAlignment="1"/>
    <xf numFmtId="0" fontId="0" fillId="0" borderId="0" xfId="0" applyFill="1"/>
    <xf numFmtId="14" fontId="10" fillId="0" borderId="0" xfId="0" applyNumberFormat="1" applyFont="1" applyFill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1" fillId="0" borderId="3" xfId="0" applyFont="1" applyBorder="1"/>
    <xf numFmtId="0" fontId="0" fillId="0" borderId="1" xfId="0" applyBorder="1"/>
    <xf numFmtId="0" fontId="11" fillId="0" borderId="0" xfId="0" applyFont="1"/>
    <xf numFmtId="4" fontId="0" fillId="0" borderId="1" xfId="0" applyNumberFormat="1" applyBorder="1"/>
    <xf numFmtId="43" fontId="0" fillId="0" borderId="1" xfId="1" applyFont="1" applyBorder="1"/>
    <xf numFmtId="2" fontId="0" fillId="0" borderId="0" xfId="0" applyNumberFormat="1"/>
    <xf numFmtId="0" fontId="0" fillId="0" borderId="3" xfId="0" applyBorder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1" fillId="0" borderId="1" xfId="0" applyNumberFormat="1" applyFont="1" applyBorder="1"/>
    <xf numFmtId="43" fontId="0" fillId="0" borderId="0" xfId="0" applyNumberFormat="1"/>
    <xf numFmtId="4" fontId="0" fillId="0" borderId="0" xfId="0" applyNumberFormat="1"/>
    <xf numFmtId="0" fontId="11" fillId="0" borderId="1" xfId="0" applyFont="1" applyFill="1" applyBorder="1"/>
    <xf numFmtId="0" fontId="11" fillId="0" borderId="3" xfId="0" applyFont="1" applyFill="1" applyBorder="1"/>
    <xf numFmtId="17" fontId="11" fillId="0" borderId="1" xfId="0" applyNumberFormat="1" applyFont="1" applyFill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 applyAlignment="1">
      <alignment horizontal="center"/>
    </xf>
    <xf numFmtId="0" fontId="5" fillId="0" borderId="1" xfId="0" applyFont="1" applyBorder="1"/>
    <xf numFmtId="43" fontId="0" fillId="0" borderId="1" xfId="0" applyNumberFormat="1" applyBorder="1"/>
    <xf numFmtId="0" fontId="0" fillId="0" borderId="1" xfId="0" applyFont="1" applyBorder="1"/>
    <xf numFmtId="0" fontId="0" fillId="0" borderId="5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3" fontId="11" fillId="0" borderId="1" xfId="0" applyNumberFormat="1" applyFont="1" applyBorder="1"/>
    <xf numFmtId="43" fontId="11" fillId="0" borderId="1" xfId="1" applyFont="1" applyBorder="1"/>
    <xf numFmtId="43" fontId="0" fillId="0" borderId="0" xfId="0" applyNumberFormat="1" applyBorder="1"/>
    <xf numFmtId="0" fontId="0" fillId="0" borderId="0" xfId="0" applyFill="1" applyBorder="1"/>
    <xf numFmtId="0" fontId="11" fillId="0" borderId="1" xfId="0" applyFont="1" applyFill="1" applyBorder="1" applyAlignment="1">
      <alignment horizontal="center"/>
    </xf>
    <xf numFmtId="17" fontId="11" fillId="0" borderId="1" xfId="0" applyNumberFormat="1" applyFont="1" applyFill="1" applyBorder="1" applyAlignment="1">
      <alignment horizontal="center" wrapText="1"/>
    </xf>
  </cellXfs>
  <cellStyles count="6">
    <cellStyle name="Comma" xfId="1" builtinId="3"/>
    <cellStyle name="Comma 16" xfId="2" xr:uid="{EC209A2B-8FC7-49BA-9585-0D846AE902CA}"/>
    <cellStyle name="Normal" xfId="0" builtinId="0"/>
    <cellStyle name="Normal 2 2 3" xfId="3" xr:uid="{1A6403A0-5B40-4AC0-A990-7D283D23B2EE}"/>
    <cellStyle name="Normal 5" xfId="4" xr:uid="{AC85FBA6-B0FB-4A3C-BFF9-0E85D416A845}"/>
    <cellStyle name="Normal_PLAFON RAPORTAT TRIM.II,III 2004 10" xfId="5" xr:uid="{430F2D05-61E8-4E44-A019-8806B23BBC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6/AN%202026/APR%202026/ALOCARE/PNS_APR_2026/01.04.2026-%20VALORI%20CONTRACTE%20HG%20DUPA%20ALOCARE%20LUNA%20APRILI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LA 31.03"/>
      <sheetName val="cm"/>
      <sheetName val="ALOCARE HG APR 2026"/>
      <sheetName val="TOTAL HG"/>
    </sheetNames>
    <sheetDataSet>
      <sheetData sheetId="0">
        <row r="7">
          <cell r="E7">
            <v>3914</v>
          </cell>
        </row>
        <row r="8">
          <cell r="E8">
            <v>15618</v>
          </cell>
        </row>
        <row r="9">
          <cell r="E9">
            <v>1368</v>
          </cell>
        </row>
        <row r="10">
          <cell r="E10">
            <v>2508</v>
          </cell>
        </row>
        <row r="11">
          <cell r="E11">
            <v>1406</v>
          </cell>
        </row>
        <row r="12">
          <cell r="E12">
            <v>1976</v>
          </cell>
        </row>
        <row r="13">
          <cell r="E13">
            <v>380</v>
          </cell>
        </row>
        <row r="14">
          <cell r="E14">
            <v>2850</v>
          </cell>
        </row>
        <row r="15">
          <cell r="E15">
            <v>1520</v>
          </cell>
        </row>
        <row r="16">
          <cell r="E16">
            <v>5130</v>
          </cell>
        </row>
        <row r="17">
          <cell r="E17">
            <v>950</v>
          </cell>
        </row>
        <row r="18">
          <cell r="E18">
            <v>4712</v>
          </cell>
        </row>
        <row r="19">
          <cell r="E19">
            <v>228</v>
          </cell>
        </row>
        <row r="20">
          <cell r="E20">
            <v>3078</v>
          </cell>
        </row>
        <row r="21">
          <cell r="E21">
            <v>988</v>
          </cell>
        </row>
      </sheetData>
      <sheetData sheetId="1"/>
      <sheetData sheetId="2">
        <row r="7">
          <cell r="H7">
            <v>3648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0449-CEE8-4A56-808E-C562D43BA102}">
  <dimension ref="A2:H22"/>
  <sheetViews>
    <sheetView workbookViewId="0">
      <selection activeCell="C27" sqref="C27"/>
    </sheetView>
  </sheetViews>
  <sheetFormatPr defaultRowHeight="16.5" x14ac:dyDescent="0.3"/>
  <cols>
    <col min="1" max="1" width="6.140625" style="1" customWidth="1"/>
    <col min="2" max="2" width="10.140625" style="1" customWidth="1"/>
    <col min="3" max="3" width="38.85546875" style="1" customWidth="1"/>
    <col min="4" max="8" width="16" style="1" customWidth="1"/>
    <col min="9" max="177" width="9.140625" style="1"/>
    <col min="178" max="178" width="6.140625" style="1" customWidth="1"/>
    <col min="179" max="179" width="10.140625" style="1" customWidth="1"/>
    <col min="180" max="180" width="50.28515625" style="1" customWidth="1"/>
    <col min="181" max="181" width="13.42578125" style="1" customWidth="1"/>
    <col min="182" max="182" width="14.42578125" style="1" customWidth="1"/>
    <col min="183" max="185" width="17" style="1" customWidth="1"/>
    <col min="186" max="186" width="15.42578125" style="1" customWidth="1"/>
    <col min="187" max="433" width="9.140625" style="1"/>
    <col min="434" max="434" width="6.140625" style="1" customWidth="1"/>
    <col min="435" max="435" width="10.140625" style="1" customWidth="1"/>
    <col min="436" max="436" width="50.28515625" style="1" customWidth="1"/>
    <col min="437" max="437" width="13.42578125" style="1" customWidth="1"/>
    <col min="438" max="438" width="14.42578125" style="1" customWidth="1"/>
    <col min="439" max="441" width="17" style="1" customWidth="1"/>
    <col min="442" max="442" width="15.42578125" style="1" customWidth="1"/>
    <col min="443" max="689" width="9.140625" style="1"/>
    <col min="690" max="690" width="6.140625" style="1" customWidth="1"/>
    <col min="691" max="691" width="10.140625" style="1" customWidth="1"/>
    <col min="692" max="692" width="50.28515625" style="1" customWidth="1"/>
    <col min="693" max="693" width="13.42578125" style="1" customWidth="1"/>
    <col min="694" max="694" width="14.42578125" style="1" customWidth="1"/>
    <col min="695" max="697" width="17" style="1" customWidth="1"/>
    <col min="698" max="698" width="15.42578125" style="1" customWidth="1"/>
    <col min="699" max="945" width="9.140625" style="1"/>
    <col min="946" max="946" width="6.140625" style="1" customWidth="1"/>
    <col min="947" max="947" width="10.140625" style="1" customWidth="1"/>
    <col min="948" max="948" width="50.28515625" style="1" customWidth="1"/>
    <col min="949" max="949" width="13.42578125" style="1" customWidth="1"/>
    <col min="950" max="950" width="14.42578125" style="1" customWidth="1"/>
    <col min="951" max="953" width="17" style="1" customWidth="1"/>
    <col min="954" max="954" width="15.42578125" style="1" customWidth="1"/>
    <col min="955" max="1201" width="9.140625" style="1"/>
    <col min="1202" max="1202" width="6.140625" style="1" customWidth="1"/>
    <col min="1203" max="1203" width="10.140625" style="1" customWidth="1"/>
    <col min="1204" max="1204" width="50.28515625" style="1" customWidth="1"/>
    <col min="1205" max="1205" width="13.42578125" style="1" customWidth="1"/>
    <col min="1206" max="1206" width="14.42578125" style="1" customWidth="1"/>
    <col min="1207" max="1209" width="17" style="1" customWidth="1"/>
    <col min="1210" max="1210" width="15.42578125" style="1" customWidth="1"/>
    <col min="1211" max="1457" width="9.140625" style="1"/>
    <col min="1458" max="1458" width="6.140625" style="1" customWidth="1"/>
    <col min="1459" max="1459" width="10.140625" style="1" customWidth="1"/>
    <col min="1460" max="1460" width="50.28515625" style="1" customWidth="1"/>
    <col min="1461" max="1461" width="13.42578125" style="1" customWidth="1"/>
    <col min="1462" max="1462" width="14.42578125" style="1" customWidth="1"/>
    <col min="1463" max="1465" width="17" style="1" customWidth="1"/>
    <col min="1466" max="1466" width="15.42578125" style="1" customWidth="1"/>
    <col min="1467" max="1713" width="9.140625" style="1"/>
    <col min="1714" max="1714" width="6.140625" style="1" customWidth="1"/>
    <col min="1715" max="1715" width="10.140625" style="1" customWidth="1"/>
    <col min="1716" max="1716" width="50.28515625" style="1" customWidth="1"/>
    <col min="1717" max="1717" width="13.42578125" style="1" customWidth="1"/>
    <col min="1718" max="1718" width="14.42578125" style="1" customWidth="1"/>
    <col min="1719" max="1721" width="17" style="1" customWidth="1"/>
    <col min="1722" max="1722" width="15.42578125" style="1" customWidth="1"/>
    <col min="1723" max="1969" width="9.140625" style="1"/>
    <col min="1970" max="1970" width="6.140625" style="1" customWidth="1"/>
    <col min="1971" max="1971" width="10.140625" style="1" customWidth="1"/>
    <col min="1972" max="1972" width="50.28515625" style="1" customWidth="1"/>
    <col min="1973" max="1973" width="13.42578125" style="1" customWidth="1"/>
    <col min="1974" max="1974" width="14.42578125" style="1" customWidth="1"/>
    <col min="1975" max="1977" width="17" style="1" customWidth="1"/>
    <col min="1978" max="1978" width="15.42578125" style="1" customWidth="1"/>
    <col min="1979" max="2225" width="9.140625" style="1"/>
    <col min="2226" max="2226" width="6.140625" style="1" customWidth="1"/>
    <col min="2227" max="2227" width="10.140625" style="1" customWidth="1"/>
    <col min="2228" max="2228" width="50.28515625" style="1" customWidth="1"/>
    <col min="2229" max="2229" width="13.42578125" style="1" customWidth="1"/>
    <col min="2230" max="2230" width="14.42578125" style="1" customWidth="1"/>
    <col min="2231" max="2233" width="17" style="1" customWidth="1"/>
    <col min="2234" max="2234" width="15.42578125" style="1" customWidth="1"/>
    <col min="2235" max="2481" width="9.140625" style="1"/>
    <col min="2482" max="2482" width="6.140625" style="1" customWidth="1"/>
    <col min="2483" max="2483" width="10.140625" style="1" customWidth="1"/>
    <col min="2484" max="2484" width="50.28515625" style="1" customWidth="1"/>
    <col min="2485" max="2485" width="13.42578125" style="1" customWidth="1"/>
    <col min="2486" max="2486" width="14.42578125" style="1" customWidth="1"/>
    <col min="2487" max="2489" width="17" style="1" customWidth="1"/>
    <col min="2490" max="2490" width="15.42578125" style="1" customWidth="1"/>
    <col min="2491" max="2737" width="9.140625" style="1"/>
    <col min="2738" max="2738" width="6.140625" style="1" customWidth="1"/>
    <col min="2739" max="2739" width="10.140625" style="1" customWidth="1"/>
    <col min="2740" max="2740" width="50.28515625" style="1" customWidth="1"/>
    <col min="2741" max="2741" width="13.42578125" style="1" customWidth="1"/>
    <col min="2742" max="2742" width="14.42578125" style="1" customWidth="1"/>
    <col min="2743" max="2745" width="17" style="1" customWidth="1"/>
    <col min="2746" max="2746" width="15.42578125" style="1" customWidth="1"/>
    <col min="2747" max="2993" width="9.140625" style="1"/>
    <col min="2994" max="2994" width="6.140625" style="1" customWidth="1"/>
    <col min="2995" max="2995" width="10.140625" style="1" customWidth="1"/>
    <col min="2996" max="2996" width="50.28515625" style="1" customWidth="1"/>
    <col min="2997" max="2997" width="13.42578125" style="1" customWidth="1"/>
    <col min="2998" max="2998" width="14.42578125" style="1" customWidth="1"/>
    <col min="2999" max="3001" width="17" style="1" customWidth="1"/>
    <col min="3002" max="3002" width="15.42578125" style="1" customWidth="1"/>
    <col min="3003" max="3249" width="9.140625" style="1"/>
    <col min="3250" max="3250" width="6.140625" style="1" customWidth="1"/>
    <col min="3251" max="3251" width="10.140625" style="1" customWidth="1"/>
    <col min="3252" max="3252" width="50.28515625" style="1" customWidth="1"/>
    <col min="3253" max="3253" width="13.42578125" style="1" customWidth="1"/>
    <col min="3254" max="3254" width="14.42578125" style="1" customWidth="1"/>
    <col min="3255" max="3257" width="17" style="1" customWidth="1"/>
    <col min="3258" max="3258" width="15.42578125" style="1" customWidth="1"/>
    <col min="3259" max="3505" width="9.140625" style="1"/>
    <col min="3506" max="3506" width="6.140625" style="1" customWidth="1"/>
    <col min="3507" max="3507" width="10.140625" style="1" customWidth="1"/>
    <col min="3508" max="3508" width="50.28515625" style="1" customWidth="1"/>
    <col min="3509" max="3509" width="13.42578125" style="1" customWidth="1"/>
    <col min="3510" max="3510" width="14.42578125" style="1" customWidth="1"/>
    <col min="3511" max="3513" width="17" style="1" customWidth="1"/>
    <col min="3514" max="3514" width="15.42578125" style="1" customWidth="1"/>
    <col min="3515" max="3761" width="9.140625" style="1"/>
    <col min="3762" max="3762" width="6.140625" style="1" customWidth="1"/>
    <col min="3763" max="3763" width="10.140625" style="1" customWidth="1"/>
    <col min="3764" max="3764" width="50.28515625" style="1" customWidth="1"/>
    <col min="3765" max="3765" width="13.42578125" style="1" customWidth="1"/>
    <col min="3766" max="3766" width="14.42578125" style="1" customWidth="1"/>
    <col min="3767" max="3769" width="17" style="1" customWidth="1"/>
    <col min="3770" max="3770" width="15.42578125" style="1" customWidth="1"/>
    <col min="3771" max="4017" width="9.140625" style="1"/>
    <col min="4018" max="4018" width="6.140625" style="1" customWidth="1"/>
    <col min="4019" max="4019" width="10.140625" style="1" customWidth="1"/>
    <col min="4020" max="4020" width="50.28515625" style="1" customWidth="1"/>
    <col min="4021" max="4021" width="13.42578125" style="1" customWidth="1"/>
    <col min="4022" max="4022" width="14.42578125" style="1" customWidth="1"/>
    <col min="4023" max="4025" width="17" style="1" customWidth="1"/>
    <col min="4026" max="4026" width="15.42578125" style="1" customWidth="1"/>
    <col min="4027" max="4273" width="9.140625" style="1"/>
    <col min="4274" max="4274" width="6.140625" style="1" customWidth="1"/>
    <col min="4275" max="4275" width="10.140625" style="1" customWidth="1"/>
    <col min="4276" max="4276" width="50.28515625" style="1" customWidth="1"/>
    <col min="4277" max="4277" width="13.42578125" style="1" customWidth="1"/>
    <col min="4278" max="4278" width="14.42578125" style="1" customWidth="1"/>
    <col min="4279" max="4281" width="17" style="1" customWidth="1"/>
    <col min="4282" max="4282" width="15.42578125" style="1" customWidth="1"/>
    <col min="4283" max="4529" width="9.140625" style="1"/>
    <col min="4530" max="4530" width="6.140625" style="1" customWidth="1"/>
    <col min="4531" max="4531" width="10.140625" style="1" customWidth="1"/>
    <col min="4532" max="4532" width="50.28515625" style="1" customWidth="1"/>
    <col min="4533" max="4533" width="13.42578125" style="1" customWidth="1"/>
    <col min="4534" max="4534" width="14.42578125" style="1" customWidth="1"/>
    <col min="4535" max="4537" width="17" style="1" customWidth="1"/>
    <col min="4538" max="4538" width="15.42578125" style="1" customWidth="1"/>
    <col min="4539" max="4785" width="9.140625" style="1"/>
    <col min="4786" max="4786" width="6.140625" style="1" customWidth="1"/>
    <col min="4787" max="4787" width="10.140625" style="1" customWidth="1"/>
    <col min="4788" max="4788" width="50.28515625" style="1" customWidth="1"/>
    <col min="4789" max="4789" width="13.42578125" style="1" customWidth="1"/>
    <col min="4790" max="4790" width="14.42578125" style="1" customWidth="1"/>
    <col min="4791" max="4793" width="17" style="1" customWidth="1"/>
    <col min="4794" max="4794" width="15.42578125" style="1" customWidth="1"/>
    <col min="4795" max="5041" width="9.140625" style="1"/>
    <col min="5042" max="5042" width="6.140625" style="1" customWidth="1"/>
    <col min="5043" max="5043" width="10.140625" style="1" customWidth="1"/>
    <col min="5044" max="5044" width="50.28515625" style="1" customWidth="1"/>
    <col min="5045" max="5045" width="13.42578125" style="1" customWidth="1"/>
    <col min="5046" max="5046" width="14.42578125" style="1" customWidth="1"/>
    <col min="5047" max="5049" width="17" style="1" customWidth="1"/>
    <col min="5050" max="5050" width="15.42578125" style="1" customWidth="1"/>
    <col min="5051" max="5297" width="9.140625" style="1"/>
    <col min="5298" max="5298" width="6.140625" style="1" customWidth="1"/>
    <col min="5299" max="5299" width="10.140625" style="1" customWidth="1"/>
    <col min="5300" max="5300" width="50.28515625" style="1" customWidth="1"/>
    <col min="5301" max="5301" width="13.42578125" style="1" customWidth="1"/>
    <col min="5302" max="5302" width="14.42578125" style="1" customWidth="1"/>
    <col min="5303" max="5305" width="17" style="1" customWidth="1"/>
    <col min="5306" max="5306" width="15.42578125" style="1" customWidth="1"/>
    <col min="5307" max="5553" width="9.140625" style="1"/>
    <col min="5554" max="5554" width="6.140625" style="1" customWidth="1"/>
    <col min="5555" max="5555" width="10.140625" style="1" customWidth="1"/>
    <col min="5556" max="5556" width="50.28515625" style="1" customWidth="1"/>
    <col min="5557" max="5557" width="13.42578125" style="1" customWidth="1"/>
    <col min="5558" max="5558" width="14.42578125" style="1" customWidth="1"/>
    <col min="5559" max="5561" width="17" style="1" customWidth="1"/>
    <col min="5562" max="5562" width="15.42578125" style="1" customWidth="1"/>
    <col min="5563" max="5809" width="9.140625" style="1"/>
    <col min="5810" max="5810" width="6.140625" style="1" customWidth="1"/>
    <col min="5811" max="5811" width="10.140625" style="1" customWidth="1"/>
    <col min="5812" max="5812" width="50.28515625" style="1" customWidth="1"/>
    <col min="5813" max="5813" width="13.42578125" style="1" customWidth="1"/>
    <col min="5814" max="5814" width="14.42578125" style="1" customWidth="1"/>
    <col min="5815" max="5817" width="17" style="1" customWidth="1"/>
    <col min="5818" max="5818" width="15.42578125" style="1" customWidth="1"/>
    <col min="5819" max="6065" width="9.140625" style="1"/>
    <col min="6066" max="6066" width="6.140625" style="1" customWidth="1"/>
    <col min="6067" max="6067" width="10.140625" style="1" customWidth="1"/>
    <col min="6068" max="6068" width="50.28515625" style="1" customWidth="1"/>
    <col min="6069" max="6069" width="13.42578125" style="1" customWidth="1"/>
    <col min="6070" max="6070" width="14.42578125" style="1" customWidth="1"/>
    <col min="6071" max="6073" width="17" style="1" customWidth="1"/>
    <col min="6074" max="6074" width="15.42578125" style="1" customWidth="1"/>
    <col min="6075" max="6321" width="9.140625" style="1"/>
    <col min="6322" max="6322" width="6.140625" style="1" customWidth="1"/>
    <col min="6323" max="6323" width="10.140625" style="1" customWidth="1"/>
    <col min="6324" max="6324" width="50.28515625" style="1" customWidth="1"/>
    <col min="6325" max="6325" width="13.42578125" style="1" customWidth="1"/>
    <col min="6326" max="6326" width="14.42578125" style="1" customWidth="1"/>
    <col min="6327" max="6329" width="17" style="1" customWidth="1"/>
    <col min="6330" max="6330" width="15.42578125" style="1" customWidth="1"/>
    <col min="6331" max="6577" width="9.140625" style="1"/>
    <col min="6578" max="6578" width="6.140625" style="1" customWidth="1"/>
    <col min="6579" max="6579" width="10.140625" style="1" customWidth="1"/>
    <col min="6580" max="6580" width="50.28515625" style="1" customWidth="1"/>
    <col min="6581" max="6581" width="13.42578125" style="1" customWidth="1"/>
    <col min="6582" max="6582" width="14.42578125" style="1" customWidth="1"/>
    <col min="6583" max="6585" width="17" style="1" customWidth="1"/>
    <col min="6586" max="6586" width="15.42578125" style="1" customWidth="1"/>
    <col min="6587" max="6833" width="9.140625" style="1"/>
    <col min="6834" max="6834" width="6.140625" style="1" customWidth="1"/>
    <col min="6835" max="6835" width="10.140625" style="1" customWidth="1"/>
    <col min="6836" max="6836" width="50.28515625" style="1" customWidth="1"/>
    <col min="6837" max="6837" width="13.42578125" style="1" customWidth="1"/>
    <col min="6838" max="6838" width="14.42578125" style="1" customWidth="1"/>
    <col min="6839" max="6841" width="17" style="1" customWidth="1"/>
    <col min="6842" max="6842" width="15.42578125" style="1" customWidth="1"/>
    <col min="6843" max="7089" width="9.140625" style="1"/>
    <col min="7090" max="7090" width="6.140625" style="1" customWidth="1"/>
    <col min="7091" max="7091" width="10.140625" style="1" customWidth="1"/>
    <col min="7092" max="7092" width="50.28515625" style="1" customWidth="1"/>
    <col min="7093" max="7093" width="13.42578125" style="1" customWidth="1"/>
    <col min="7094" max="7094" width="14.42578125" style="1" customWidth="1"/>
    <col min="7095" max="7097" width="17" style="1" customWidth="1"/>
    <col min="7098" max="7098" width="15.42578125" style="1" customWidth="1"/>
    <col min="7099" max="7345" width="9.140625" style="1"/>
    <col min="7346" max="7346" width="6.140625" style="1" customWidth="1"/>
    <col min="7347" max="7347" width="10.140625" style="1" customWidth="1"/>
    <col min="7348" max="7348" width="50.28515625" style="1" customWidth="1"/>
    <col min="7349" max="7349" width="13.42578125" style="1" customWidth="1"/>
    <col min="7350" max="7350" width="14.42578125" style="1" customWidth="1"/>
    <col min="7351" max="7353" width="17" style="1" customWidth="1"/>
    <col min="7354" max="7354" width="15.42578125" style="1" customWidth="1"/>
    <col min="7355" max="7601" width="9.140625" style="1"/>
    <col min="7602" max="7602" width="6.140625" style="1" customWidth="1"/>
    <col min="7603" max="7603" width="10.140625" style="1" customWidth="1"/>
    <col min="7604" max="7604" width="50.28515625" style="1" customWidth="1"/>
    <col min="7605" max="7605" width="13.42578125" style="1" customWidth="1"/>
    <col min="7606" max="7606" width="14.42578125" style="1" customWidth="1"/>
    <col min="7607" max="7609" width="17" style="1" customWidth="1"/>
    <col min="7610" max="7610" width="15.42578125" style="1" customWidth="1"/>
    <col min="7611" max="7857" width="9.140625" style="1"/>
    <col min="7858" max="7858" width="6.140625" style="1" customWidth="1"/>
    <col min="7859" max="7859" width="10.140625" style="1" customWidth="1"/>
    <col min="7860" max="7860" width="50.28515625" style="1" customWidth="1"/>
    <col min="7861" max="7861" width="13.42578125" style="1" customWidth="1"/>
    <col min="7862" max="7862" width="14.42578125" style="1" customWidth="1"/>
    <col min="7863" max="7865" width="17" style="1" customWidth="1"/>
    <col min="7866" max="7866" width="15.42578125" style="1" customWidth="1"/>
    <col min="7867" max="8113" width="9.140625" style="1"/>
    <col min="8114" max="8114" width="6.140625" style="1" customWidth="1"/>
    <col min="8115" max="8115" width="10.140625" style="1" customWidth="1"/>
    <col min="8116" max="8116" width="50.28515625" style="1" customWidth="1"/>
    <col min="8117" max="8117" width="13.42578125" style="1" customWidth="1"/>
    <col min="8118" max="8118" width="14.42578125" style="1" customWidth="1"/>
    <col min="8119" max="8121" width="17" style="1" customWidth="1"/>
    <col min="8122" max="8122" width="15.42578125" style="1" customWidth="1"/>
    <col min="8123" max="8369" width="9.140625" style="1"/>
    <col min="8370" max="8370" width="6.140625" style="1" customWidth="1"/>
    <col min="8371" max="8371" width="10.140625" style="1" customWidth="1"/>
    <col min="8372" max="8372" width="50.28515625" style="1" customWidth="1"/>
    <col min="8373" max="8373" width="13.42578125" style="1" customWidth="1"/>
    <col min="8374" max="8374" width="14.42578125" style="1" customWidth="1"/>
    <col min="8375" max="8377" width="17" style="1" customWidth="1"/>
    <col min="8378" max="8378" width="15.42578125" style="1" customWidth="1"/>
    <col min="8379" max="8625" width="9.140625" style="1"/>
    <col min="8626" max="8626" width="6.140625" style="1" customWidth="1"/>
    <col min="8627" max="8627" width="10.140625" style="1" customWidth="1"/>
    <col min="8628" max="8628" width="50.28515625" style="1" customWidth="1"/>
    <col min="8629" max="8629" width="13.42578125" style="1" customWidth="1"/>
    <col min="8630" max="8630" width="14.42578125" style="1" customWidth="1"/>
    <col min="8631" max="8633" width="17" style="1" customWidth="1"/>
    <col min="8634" max="8634" width="15.42578125" style="1" customWidth="1"/>
    <col min="8635" max="8881" width="9.140625" style="1"/>
    <col min="8882" max="8882" width="6.140625" style="1" customWidth="1"/>
    <col min="8883" max="8883" width="10.140625" style="1" customWidth="1"/>
    <col min="8884" max="8884" width="50.28515625" style="1" customWidth="1"/>
    <col min="8885" max="8885" width="13.42578125" style="1" customWidth="1"/>
    <col min="8886" max="8886" width="14.42578125" style="1" customWidth="1"/>
    <col min="8887" max="8889" width="17" style="1" customWidth="1"/>
    <col min="8890" max="8890" width="15.42578125" style="1" customWidth="1"/>
    <col min="8891" max="9137" width="9.140625" style="1"/>
    <col min="9138" max="9138" width="6.140625" style="1" customWidth="1"/>
    <col min="9139" max="9139" width="10.140625" style="1" customWidth="1"/>
    <col min="9140" max="9140" width="50.28515625" style="1" customWidth="1"/>
    <col min="9141" max="9141" width="13.42578125" style="1" customWidth="1"/>
    <col min="9142" max="9142" width="14.42578125" style="1" customWidth="1"/>
    <col min="9143" max="9145" width="17" style="1" customWidth="1"/>
    <col min="9146" max="9146" width="15.42578125" style="1" customWidth="1"/>
    <col min="9147" max="9393" width="9.140625" style="1"/>
    <col min="9394" max="9394" width="6.140625" style="1" customWidth="1"/>
    <col min="9395" max="9395" width="10.140625" style="1" customWidth="1"/>
    <col min="9396" max="9396" width="50.28515625" style="1" customWidth="1"/>
    <col min="9397" max="9397" width="13.42578125" style="1" customWidth="1"/>
    <col min="9398" max="9398" width="14.42578125" style="1" customWidth="1"/>
    <col min="9399" max="9401" width="17" style="1" customWidth="1"/>
    <col min="9402" max="9402" width="15.42578125" style="1" customWidth="1"/>
    <col min="9403" max="9649" width="9.140625" style="1"/>
    <col min="9650" max="9650" width="6.140625" style="1" customWidth="1"/>
    <col min="9651" max="9651" width="10.140625" style="1" customWidth="1"/>
    <col min="9652" max="9652" width="50.28515625" style="1" customWidth="1"/>
    <col min="9653" max="9653" width="13.42578125" style="1" customWidth="1"/>
    <col min="9654" max="9654" width="14.42578125" style="1" customWidth="1"/>
    <col min="9655" max="9657" width="17" style="1" customWidth="1"/>
    <col min="9658" max="9658" width="15.42578125" style="1" customWidth="1"/>
    <col min="9659" max="9905" width="9.140625" style="1"/>
    <col min="9906" max="9906" width="6.140625" style="1" customWidth="1"/>
    <col min="9907" max="9907" width="10.140625" style="1" customWidth="1"/>
    <col min="9908" max="9908" width="50.28515625" style="1" customWidth="1"/>
    <col min="9909" max="9909" width="13.42578125" style="1" customWidth="1"/>
    <col min="9910" max="9910" width="14.42578125" style="1" customWidth="1"/>
    <col min="9911" max="9913" width="17" style="1" customWidth="1"/>
    <col min="9914" max="9914" width="15.42578125" style="1" customWidth="1"/>
    <col min="9915" max="10161" width="9.140625" style="1"/>
    <col min="10162" max="10162" width="6.140625" style="1" customWidth="1"/>
    <col min="10163" max="10163" width="10.140625" style="1" customWidth="1"/>
    <col min="10164" max="10164" width="50.28515625" style="1" customWidth="1"/>
    <col min="10165" max="10165" width="13.42578125" style="1" customWidth="1"/>
    <col min="10166" max="10166" width="14.42578125" style="1" customWidth="1"/>
    <col min="10167" max="10169" width="17" style="1" customWidth="1"/>
    <col min="10170" max="10170" width="15.42578125" style="1" customWidth="1"/>
    <col min="10171" max="10417" width="9.140625" style="1"/>
    <col min="10418" max="10418" width="6.140625" style="1" customWidth="1"/>
    <col min="10419" max="10419" width="10.140625" style="1" customWidth="1"/>
    <col min="10420" max="10420" width="50.28515625" style="1" customWidth="1"/>
    <col min="10421" max="10421" width="13.42578125" style="1" customWidth="1"/>
    <col min="10422" max="10422" width="14.42578125" style="1" customWidth="1"/>
    <col min="10423" max="10425" width="17" style="1" customWidth="1"/>
    <col min="10426" max="10426" width="15.42578125" style="1" customWidth="1"/>
    <col min="10427" max="10673" width="9.140625" style="1"/>
    <col min="10674" max="10674" width="6.140625" style="1" customWidth="1"/>
    <col min="10675" max="10675" width="10.140625" style="1" customWidth="1"/>
    <col min="10676" max="10676" width="50.28515625" style="1" customWidth="1"/>
    <col min="10677" max="10677" width="13.42578125" style="1" customWidth="1"/>
    <col min="10678" max="10678" width="14.42578125" style="1" customWidth="1"/>
    <col min="10679" max="10681" width="17" style="1" customWidth="1"/>
    <col min="10682" max="10682" width="15.42578125" style="1" customWidth="1"/>
    <col min="10683" max="10929" width="9.140625" style="1"/>
    <col min="10930" max="10930" width="6.140625" style="1" customWidth="1"/>
    <col min="10931" max="10931" width="10.140625" style="1" customWidth="1"/>
    <col min="10932" max="10932" width="50.28515625" style="1" customWidth="1"/>
    <col min="10933" max="10933" width="13.42578125" style="1" customWidth="1"/>
    <col min="10934" max="10934" width="14.42578125" style="1" customWidth="1"/>
    <col min="10935" max="10937" width="17" style="1" customWidth="1"/>
    <col min="10938" max="10938" width="15.42578125" style="1" customWidth="1"/>
    <col min="10939" max="11185" width="9.140625" style="1"/>
    <col min="11186" max="11186" width="6.140625" style="1" customWidth="1"/>
    <col min="11187" max="11187" width="10.140625" style="1" customWidth="1"/>
    <col min="11188" max="11188" width="50.28515625" style="1" customWidth="1"/>
    <col min="11189" max="11189" width="13.42578125" style="1" customWidth="1"/>
    <col min="11190" max="11190" width="14.42578125" style="1" customWidth="1"/>
    <col min="11191" max="11193" width="17" style="1" customWidth="1"/>
    <col min="11194" max="11194" width="15.42578125" style="1" customWidth="1"/>
    <col min="11195" max="11441" width="9.140625" style="1"/>
    <col min="11442" max="11442" width="6.140625" style="1" customWidth="1"/>
    <col min="11443" max="11443" width="10.140625" style="1" customWidth="1"/>
    <col min="11444" max="11444" width="50.28515625" style="1" customWidth="1"/>
    <col min="11445" max="11445" width="13.42578125" style="1" customWidth="1"/>
    <col min="11446" max="11446" width="14.42578125" style="1" customWidth="1"/>
    <col min="11447" max="11449" width="17" style="1" customWidth="1"/>
    <col min="11450" max="11450" width="15.42578125" style="1" customWidth="1"/>
    <col min="11451" max="11697" width="9.140625" style="1"/>
    <col min="11698" max="11698" width="6.140625" style="1" customWidth="1"/>
    <col min="11699" max="11699" width="10.140625" style="1" customWidth="1"/>
    <col min="11700" max="11700" width="50.28515625" style="1" customWidth="1"/>
    <col min="11701" max="11701" width="13.42578125" style="1" customWidth="1"/>
    <col min="11702" max="11702" width="14.42578125" style="1" customWidth="1"/>
    <col min="11703" max="11705" width="17" style="1" customWidth="1"/>
    <col min="11706" max="11706" width="15.42578125" style="1" customWidth="1"/>
    <col min="11707" max="11953" width="9.140625" style="1"/>
    <col min="11954" max="11954" width="6.140625" style="1" customWidth="1"/>
    <col min="11955" max="11955" width="10.140625" style="1" customWidth="1"/>
    <col min="11956" max="11956" width="50.28515625" style="1" customWidth="1"/>
    <col min="11957" max="11957" width="13.42578125" style="1" customWidth="1"/>
    <col min="11958" max="11958" width="14.42578125" style="1" customWidth="1"/>
    <col min="11959" max="11961" width="17" style="1" customWidth="1"/>
    <col min="11962" max="11962" width="15.42578125" style="1" customWidth="1"/>
    <col min="11963" max="12209" width="9.140625" style="1"/>
    <col min="12210" max="12210" width="6.140625" style="1" customWidth="1"/>
    <col min="12211" max="12211" width="10.140625" style="1" customWidth="1"/>
    <col min="12212" max="12212" width="50.28515625" style="1" customWidth="1"/>
    <col min="12213" max="12213" width="13.42578125" style="1" customWidth="1"/>
    <col min="12214" max="12214" width="14.42578125" style="1" customWidth="1"/>
    <col min="12215" max="12217" width="17" style="1" customWidth="1"/>
    <col min="12218" max="12218" width="15.42578125" style="1" customWidth="1"/>
    <col min="12219" max="12465" width="9.140625" style="1"/>
    <col min="12466" max="12466" width="6.140625" style="1" customWidth="1"/>
    <col min="12467" max="12467" width="10.140625" style="1" customWidth="1"/>
    <col min="12468" max="12468" width="50.28515625" style="1" customWidth="1"/>
    <col min="12469" max="12469" width="13.42578125" style="1" customWidth="1"/>
    <col min="12470" max="12470" width="14.42578125" style="1" customWidth="1"/>
    <col min="12471" max="12473" width="17" style="1" customWidth="1"/>
    <col min="12474" max="12474" width="15.42578125" style="1" customWidth="1"/>
    <col min="12475" max="12721" width="9.140625" style="1"/>
    <col min="12722" max="12722" width="6.140625" style="1" customWidth="1"/>
    <col min="12723" max="12723" width="10.140625" style="1" customWidth="1"/>
    <col min="12724" max="12724" width="50.28515625" style="1" customWidth="1"/>
    <col min="12725" max="12725" width="13.42578125" style="1" customWidth="1"/>
    <col min="12726" max="12726" width="14.42578125" style="1" customWidth="1"/>
    <col min="12727" max="12729" width="17" style="1" customWidth="1"/>
    <col min="12730" max="12730" width="15.42578125" style="1" customWidth="1"/>
    <col min="12731" max="12977" width="9.140625" style="1"/>
    <col min="12978" max="12978" width="6.140625" style="1" customWidth="1"/>
    <col min="12979" max="12979" width="10.140625" style="1" customWidth="1"/>
    <col min="12980" max="12980" width="50.28515625" style="1" customWidth="1"/>
    <col min="12981" max="12981" width="13.42578125" style="1" customWidth="1"/>
    <col min="12982" max="12982" width="14.42578125" style="1" customWidth="1"/>
    <col min="12983" max="12985" width="17" style="1" customWidth="1"/>
    <col min="12986" max="12986" width="15.42578125" style="1" customWidth="1"/>
    <col min="12987" max="13233" width="9.140625" style="1"/>
    <col min="13234" max="13234" width="6.140625" style="1" customWidth="1"/>
    <col min="13235" max="13235" width="10.140625" style="1" customWidth="1"/>
    <col min="13236" max="13236" width="50.28515625" style="1" customWidth="1"/>
    <col min="13237" max="13237" width="13.42578125" style="1" customWidth="1"/>
    <col min="13238" max="13238" width="14.42578125" style="1" customWidth="1"/>
    <col min="13239" max="13241" width="17" style="1" customWidth="1"/>
    <col min="13242" max="13242" width="15.42578125" style="1" customWidth="1"/>
    <col min="13243" max="13489" width="9.140625" style="1"/>
    <col min="13490" max="13490" width="6.140625" style="1" customWidth="1"/>
    <col min="13491" max="13491" width="10.140625" style="1" customWidth="1"/>
    <col min="13492" max="13492" width="50.28515625" style="1" customWidth="1"/>
    <col min="13493" max="13493" width="13.42578125" style="1" customWidth="1"/>
    <col min="13494" max="13494" width="14.42578125" style="1" customWidth="1"/>
    <col min="13495" max="13497" width="17" style="1" customWidth="1"/>
    <col min="13498" max="13498" width="15.42578125" style="1" customWidth="1"/>
    <col min="13499" max="13745" width="9.140625" style="1"/>
    <col min="13746" max="13746" width="6.140625" style="1" customWidth="1"/>
    <col min="13747" max="13747" width="10.140625" style="1" customWidth="1"/>
    <col min="13748" max="13748" width="50.28515625" style="1" customWidth="1"/>
    <col min="13749" max="13749" width="13.42578125" style="1" customWidth="1"/>
    <col min="13750" max="13750" width="14.42578125" style="1" customWidth="1"/>
    <col min="13751" max="13753" width="17" style="1" customWidth="1"/>
    <col min="13754" max="13754" width="15.42578125" style="1" customWidth="1"/>
    <col min="13755" max="14001" width="9.140625" style="1"/>
    <col min="14002" max="14002" width="6.140625" style="1" customWidth="1"/>
    <col min="14003" max="14003" width="10.140625" style="1" customWidth="1"/>
    <col min="14004" max="14004" width="50.28515625" style="1" customWidth="1"/>
    <col min="14005" max="14005" width="13.42578125" style="1" customWidth="1"/>
    <col min="14006" max="14006" width="14.42578125" style="1" customWidth="1"/>
    <col min="14007" max="14009" width="17" style="1" customWidth="1"/>
    <col min="14010" max="14010" width="15.42578125" style="1" customWidth="1"/>
    <col min="14011" max="14257" width="9.140625" style="1"/>
    <col min="14258" max="14258" width="6.140625" style="1" customWidth="1"/>
    <col min="14259" max="14259" width="10.140625" style="1" customWidth="1"/>
    <col min="14260" max="14260" width="50.28515625" style="1" customWidth="1"/>
    <col min="14261" max="14261" width="13.42578125" style="1" customWidth="1"/>
    <col min="14262" max="14262" width="14.42578125" style="1" customWidth="1"/>
    <col min="14263" max="14265" width="17" style="1" customWidth="1"/>
    <col min="14266" max="14266" width="15.42578125" style="1" customWidth="1"/>
    <col min="14267" max="14513" width="9.140625" style="1"/>
    <col min="14514" max="14514" width="6.140625" style="1" customWidth="1"/>
    <col min="14515" max="14515" width="10.140625" style="1" customWidth="1"/>
    <col min="14516" max="14516" width="50.28515625" style="1" customWidth="1"/>
    <col min="14517" max="14517" width="13.42578125" style="1" customWidth="1"/>
    <col min="14518" max="14518" width="14.42578125" style="1" customWidth="1"/>
    <col min="14519" max="14521" width="17" style="1" customWidth="1"/>
    <col min="14522" max="14522" width="15.42578125" style="1" customWidth="1"/>
    <col min="14523" max="14769" width="9.140625" style="1"/>
    <col min="14770" max="14770" width="6.140625" style="1" customWidth="1"/>
    <col min="14771" max="14771" width="10.140625" style="1" customWidth="1"/>
    <col min="14772" max="14772" width="50.28515625" style="1" customWidth="1"/>
    <col min="14773" max="14773" width="13.42578125" style="1" customWidth="1"/>
    <col min="14774" max="14774" width="14.42578125" style="1" customWidth="1"/>
    <col min="14775" max="14777" width="17" style="1" customWidth="1"/>
    <col min="14778" max="14778" width="15.42578125" style="1" customWidth="1"/>
    <col min="14779" max="15025" width="9.140625" style="1"/>
    <col min="15026" max="15026" width="6.140625" style="1" customWidth="1"/>
    <col min="15027" max="15027" width="10.140625" style="1" customWidth="1"/>
    <col min="15028" max="15028" width="50.28515625" style="1" customWidth="1"/>
    <col min="15029" max="15029" width="13.42578125" style="1" customWidth="1"/>
    <col min="15030" max="15030" width="14.42578125" style="1" customWidth="1"/>
    <col min="15031" max="15033" width="17" style="1" customWidth="1"/>
    <col min="15034" max="15034" width="15.42578125" style="1" customWidth="1"/>
    <col min="15035" max="15281" width="9.140625" style="1"/>
    <col min="15282" max="15282" width="6.140625" style="1" customWidth="1"/>
    <col min="15283" max="15283" width="10.140625" style="1" customWidth="1"/>
    <col min="15284" max="15284" width="50.28515625" style="1" customWidth="1"/>
    <col min="15285" max="15285" width="13.42578125" style="1" customWidth="1"/>
    <col min="15286" max="15286" width="14.42578125" style="1" customWidth="1"/>
    <col min="15287" max="15289" width="17" style="1" customWidth="1"/>
    <col min="15290" max="15290" width="15.42578125" style="1" customWidth="1"/>
    <col min="15291" max="15537" width="9.140625" style="1"/>
    <col min="15538" max="15538" width="6.140625" style="1" customWidth="1"/>
    <col min="15539" max="15539" width="10.140625" style="1" customWidth="1"/>
    <col min="15540" max="15540" width="50.28515625" style="1" customWidth="1"/>
    <col min="15541" max="15541" width="13.42578125" style="1" customWidth="1"/>
    <col min="15542" max="15542" width="14.42578125" style="1" customWidth="1"/>
    <col min="15543" max="15545" width="17" style="1" customWidth="1"/>
    <col min="15546" max="15546" width="15.42578125" style="1" customWidth="1"/>
    <col min="15547" max="15793" width="9.140625" style="1"/>
    <col min="15794" max="15794" width="6.140625" style="1" customWidth="1"/>
    <col min="15795" max="15795" width="10.140625" style="1" customWidth="1"/>
    <col min="15796" max="15796" width="50.28515625" style="1" customWidth="1"/>
    <col min="15797" max="15797" width="13.42578125" style="1" customWidth="1"/>
    <col min="15798" max="15798" width="14.42578125" style="1" customWidth="1"/>
    <col min="15799" max="15801" width="17" style="1" customWidth="1"/>
    <col min="15802" max="15802" width="15.42578125" style="1" customWidth="1"/>
    <col min="15803" max="16049" width="9.140625" style="1"/>
    <col min="16050" max="16050" width="6.140625" style="1" customWidth="1"/>
    <col min="16051" max="16051" width="10.140625" style="1" customWidth="1"/>
    <col min="16052" max="16052" width="50.28515625" style="1" customWidth="1"/>
    <col min="16053" max="16053" width="13.42578125" style="1" customWidth="1"/>
    <col min="16054" max="16054" width="14.42578125" style="1" customWidth="1"/>
    <col min="16055" max="16057" width="17" style="1" customWidth="1"/>
    <col min="16058" max="16058" width="15.42578125" style="1" customWidth="1"/>
    <col min="16059" max="16384" width="9.140625" style="1"/>
  </cols>
  <sheetData>
    <row r="2" spans="1:8" x14ac:dyDescent="0.3">
      <c r="C2" s="2" t="s">
        <v>0</v>
      </c>
    </row>
    <row r="3" spans="1:8" x14ac:dyDescent="0.3">
      <c r="C3" s="3" t="s">
        <v>1</v>
      </c>
    </row>
    <row r="4" spans="1:8" x14ac:dyDescent="0.3">
      <c r="C4" s="4">
        <v>46132</v>
      </c>
    </row>
    <row r="5" spans="1:8" x14ac:dyDescent="0.3">
      <c r="C5" s="5"/>
    </row>
    <row r="6" spans="1:8" s="7" customFormat="1" x14ac:dyDescent="0.25">
      <c r="A6" s="6" t="s">
        <v>2</v>
      </c>
      <c r="B6" s="6" t="s">
        <v>3</v>
      </c>
      <c r="C6" s="6" t="s">
        <v>4</v>
      </c>
      <c r="D6" s="19">
        <v>46023</v>
      </c>
      <c r="E6" s="19">
        <v>46054</v>
      </c>
      <c r="F6" s="19">
        <v>46082</v>
      </c>
      <c r="G6" s="19" t="s">
        <v>5</v>
      </c>
      <c r="H6" s="19">
        <v>46113</v>
      </c>
    </row>
    <row r="7" spans="1:8" x14ac:dyDescent="0.3">
      <c r="A7" s="8">
        <v>1</v>
      </c>
      <c r="B7" s="9" t="s">
        <v>6</v>
      </c>
      <c r="C7" s="10" t="s">
        <v>7</v>
      </c>
      <c r="D7" s="11">
        <v>3268</v>
      </c>
      <c r="E7" s="11">
        <f>'[1]HG LA 31.03'!E7</f>
        <v>3914</v>
      </c>
      <c r="F7" s="11">
        <v>3610</v>
      </c>
      <c r="G7" s="11">
        <f>D7+E7+F7</f>
        <v>10792</v>
      </c>
      <c r="H7" s="11">
        <v>3648</v>
      </c>
    </row>
    <row r="8" spans="1:8" x14ac:dyDescent="0.3">
      <c r="A8" s="8">
        <v>2</v>
      </c>
      <c r="B8" s="9" t="s">
        <v>8</v>
      </c>
      <c r="C8" s="10" t="s">
        <v>9</v>
      </c>
      <c r="D8" s="11">
        <v>14554</v>
      </c>
      <c r="E8" s="11">
        <f>'[1]HG LA 31.03'!E8</f>
        <v>15618</v>
      </c>
      <c r="F8" s="11">
        <v>15162</v>
      </c>
      <c r="G8" s="11">
        <f t="shared" ref="G8:G21" si="0">D8+E8+F8</f>
        <v>45334</v>
      </c>
      <c r="H8" s="11">
        <v>15390</v>
      </c>
    </row>
    <row r="9" spans="1:8" x14ac:dyDescent="0.3">
      <c r="A9" s="8">
        <v>3</v>
      </c>
      <c r="B9" s="12" t="s">
        <v>10</v>
      </c>
      <c r="C9" s="13" t="s">
        <v>11</v>
      </c>
      <c r="D9" s="11">
        <v>1444</v>
      </c>
      <c r="E9" s="11">
        <f>'[1]HG LA 31.03'!E9</f>
        <v>1368</v>
      </c>
      <c r="F9" s="11">
        <v>1482</v>
      </c>
      <c r="G9" s="11">
        <f t="shared" si="0"/>
        <v>4294</v>
      </c>
      <c r="H9" s="11">
        <v>1444</v>
      </c>
    </row>
    <row r="10" spans="1:8" x14ac:dyDescent="0.3">
      <c r="A10" s="8">
        <v>4</v>
      </c>
      <c r="B10" s="9" t="s">
        <v>12</v>
      </c>
      <c r="C10" s="10" t="s">
        <v>13</v>
      </c>
      <c r="D10" s="11">
        <v>2014</v>
      </c>
      <c r="E10" s="11">
        <f>'[1]HG LA 31.03'!E10</f>
        <v>2508</v>
      </c>
      <c r="F10" s="11">
        <v>2204</v>
      </c>
      <c r="G10" s="11">
        <f t="shared" si="0"/>
        <v>6726</v>
      </c>
      <c r="H10" s="11">
        <v>2356</v>
      </c>
    </row>
    <row r="11" spans="1:8" s="14" customFormat="1" x14ac:dyDescent="0.3">
      <c r="A11" s="8">
        <v>5</v>
      </c>
      <c r="B11" s="9" t="s">
        <v>14</v>
      </c>
      <c r="C11" s="10" t="s">
        <v>15</v>
      </c>
      <c r="D11" s="11">
        <v>1216</v>
      </c>
      <c r="E11" s="11">
        <f>'[1]HG LA 31.03'!E11</f>
        <v>1406</v>
      </c>
      <c r="F11" s="11">
        <v>1292</v>
      </c>
      <c r="G11" s="11">
        <f t="shared" si="0"/>
        <v>3914</v>
      </c>
      <c r="H11" s="11">
        <v>1406</v>
      </c>
    </row>
    <row r="12" spans="1:8" s="14" customFormat="1" x14ac:dyDescent="0.3">
      <c r="A12" s="8">
        <v>6</v>
      </c>
      <c r="B12" s="9" t="s">
        <v>16</v>
      </c>
      <c r="C12" s="10" t="s">
        <v>17</v>
      </c>
      <c r="D12" s="11">
        <v>1976</v>
      </c>
      <c r="E12" s="11">
        <f>'[1]HG LA 31.03'!E12</f>
        <v>1976</v>
      </c>
      <c r="F12" s="11">
        <v>1520</v>
      </c>
      <c r="G12" s="11">
        <f t="shared" si="0"/>
        <v>5472</v>
      </c>
      <c r="H12" s="11">
        <v>2470</v>
      </c>
    </row>
    <row r="13" spans="1:8" s="14" customFormat="1" x14ac:dyDescent="0.3">
      <c r="A13" s="8">
        <v>7</v>
      </c>
      <c r="B13" s="9" t="s">
        <v>18</v>
      </c>
      <c r="C13" s="10" t="s">
        <v>19</v>
      </c>
      <c r="D13" s="11">
        <v>380</v>
      </c>
      <c r="E13" s="11">
        <f>'[1]HG LA 31.03'!E13</f>
        <v>380</v>
      </c>
      <c r="F13" s="11">
        <v>380</v>
      </c>
      <c r="G13" s="11">
        <f t="shared" si="0"/>
        <v>1140</v>
      </c>
      <c r="H13" s="11">
        <v>380</v>
      </c>
    </row>
    <row r="14" spans="1:8" s="14" customFormat="1" ht="33" x14ac:dyDescent="0.3">
      <c r="A14" s="8">
        <v>8</v>
      </c>
      <c r="B14" s="9" t="s">
        <v>20</v>
      </c>
      <c r="C14" s="10" t="s">
        <v>21</v>
      </c>
      <c r="D14" s="11">
        <v>1938</v>
      </c>
      <c r="E14" s="11">
        <f>'[1]HG LA 31.03'!E14</f>
        <v>2850</v>
      </c>
      <c r="F14" s="11">
        <v>3572</v>
      </c>
      <c r="G14" s="11">
        <f t="shared" si="0"/>
        <v>8360</v>
      </c>
      <c r="H14" s="11">
        <v>8056</v>
      </c>
    </row>
    <row r="15" spans="1:8" s="14" customFormat="1" x14ac:dyDescent="0.3">
      <c r="A15" s="8">
        <v>9</v>
      </c>
      <c r="B15" s="9" t="s">
        <v>22</v>
      </c>
      <c r="C15" s="10" t="s">
        <v>23</v>
      </c>
      <c r="D15" s="11">
        <v>1292</v>
      </c>
      <c r="E15" s="11">
        <f>'[1]HG LA 31.03'!E15</f>
        <v>1520</v>
      </c>
      <c r="F15" s="11">
        <v>1254</v>
      </c>
      <c r="G15" s="11">
        <f t="shared" si="0"/>
        <v>4066</v>
      </c>
      <c r="H15" s="11">
        <v>1596</v>
      </c>
    </row>
    <row r="16" spans="1:8" s="14" customFormat="1" x14ac:dyDescent="0.3">
      <c r="A16" s="8">
        <v>10</v>
      </c>
      <c r="B16" s="12" t="s">
        <v>24</v>
      </c>
      <c r="C16" s="10" t="s">
        <v>25</v>
      </c>
      <c r="D16" s="11">
        <v>4978</v>
      </c>
      <c r="E16" s="11">
        <f>'[1]HG LA 31.03'!E16</f>
        <v>5130</v>
      </c>
      <c r="F16" s="11">
        <v>5168</v>
      </c>
      <c r="G16" s="11">
        <f t="shared" si="0"/>
        <v>15276</v>
      </c>
      <c r="H16" s="11">
        <v>5130</v>
      </c>
    </row>
    <row r="17" spans="1:8" s="14" customFormat="1" x14ac:dyDescent="0.3">
      <c r="A17" s="8">
        <v>11</v>
      </c>
      <c r="B17" s="12" t="s">
        <v>26</v>
      </c>
      <c r="C17" s="10" t="s">
        <v>27</v>
      </c>
      <c r="D17" s="11">
        <v>418</v>
      </c>
      <c r="E17" s="11">
        <f>'[1]HG LA 31.03'!E17</f>
        <v>950</v>
      </c>
      <c r="F17" s="11">
        <v>722</v>
      </c>
      <c r="G17" s="11">
        <f t="shared" si="0"/>
        <v>2090</v>
      </c>
      <c r="H17" s="11">
        <v>684</v>
      </c>
    </row>
    <row r="18" spans="1:8" x14ac:dyDescent="0.3">
      <c r="A18" s="8">
        <v>12</v>
      </c>
      <c r="B18" s="9" t="s">
        <v>28</v>
      </c>
      <c r="C18" s="10" t="s">
        <v>29</v>
      </c>
      <c r="D18" s="11">
        <v>4218</v>
      </c>
      <c r="E18" s="11">
        <f>'[1]HG LA 31.03'!E18</f>
        <v>4712</v>
      </c>
      <c r="F18" s="11">
        <v>4864</v>
      </c>
      <c r="G18" s="11">
        <f t="shared" si="0"/>
        <v>13794</v>
      </c>
      <c r="H18" s="11">
        <v>4560</v>
      </c>
    </row>
    <row r="19" spans="1:8" x14ac:dyDescent="0.3">
      <c r="A19" s="8">
        <v>13</v>
      </c>
      <c r="B19" s="9" t="s">
        <v>30</v>
      </c>
      <c r="C19" s="10" t="s">
        <v>31</v>
      </c>
      <c r="D19" s="11">
        <v>190</v>
      </c>
      <c r="E19" s="11">
        <f>'[1]HG LA 31.03'!E19</f>
        <v>228</v>
      </c>
      <c r="F19" s="11">
        <v>152</v>
      </c>
      <c r="G19" s="11">
        <f t="shared" si="0"/>
        <v>570</v>
      </c>
      <c r="H19" s="11">
        <v>342</v>
      </c>
    </row>
    <row r="20" spans="1:8" x14ac:dyDescent="0.3">
      <c r="A20" s="8">
        <v>14</v>
      </c>
      <c r="B20" s="9" t="s">
        <v>32</v>
      </c>
      <c r="C20" s="10" t="s">
        <v>33</v>
      </c>
      <c r="D20" s="11">
        <v>2888</v>
      </c>
      <c r="E20" s="11">
        <f>'[1]HG LA 31.03'!E20</f>
        <v>3078</v>
      </c>
      <c r="F20" s="11">
        <v>3724</v>
      </c>
      <c r="G20" s="11">
        <f t="shared" si="0"/>
        <v>9690</v>
      </c>
      <c r="H20" s="11">
        <v>3040</v>
      </c>
    </row>
    <row r="21" spans="1:8" ht="49.5" x14ac:dyDescent="0.3">
      <c r="A21" s="8">
        <v>15</v>
      </c>
      <c r="B21" s="15" t="s">
        <v>34</v>
      </c>
      <c r="C21" s="16" t="s">
        <v>35</v>
      </c>
      <c r="D21" s="11">
        <v>988</v>
      </c>
      <c r="E21" s="11">
        <f>'[1]HG LA 31.03'!E21</f>
        <v>988</v>
      </c>
      <c r="F21" s="11">
        <v>836</v>
      </c>
      <c r="G21" s="11">
        <f t="shared" si="0"/>
        <v>2812</v>
      </c>
      <c r="H21" s="11">
        <v>1140</v>
      </c>
    </row>
    <row r="22" spans="1:8" s="18" customFormat="1" x14ac:dyDescent="0.25">
      <c r="A22" s="17"/>
      <c r="B22" s="17"/>
      <c r="C22" s="17" t="s">
        <v>36</v>
      </c>
      <c r="D22" s="17">
        <f t="shared" ref="D22:F22" si="1">SUM(D7:D21)</f>
        <v>41762</v>
      </c>
      <c r="E22" s="17">
        <f t="shared" si="1"/>
        <v>46626</v>
      </c>
      <c r="F22" s="17">
        <f t="shared" si="1"/>
        <v>45942</v>
      </c>
      <c r="G22" s="17">
        <f>SUM(G7:G21)</f>
        <v>134330</v>
      </c>
      <c r="H22" s="17">
        <f t="shared" ref="H22" si="2">SUM(H7:H21)</f>
        <v>51642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66E1-B512-4755-996B-29E3F15B8BDF}">
  <dimension ref="A3:J16"/>
  <sheetViews>
    <sheetView workbookViewId="0">
      <selection activeCell="H14" sqref="H14"/>
    </sheetView>
  </sheetViews>
  <sheetFormatPr defaultRowHeight="16.5" x14ac:dyDescent="0.3"/>
  <cols>
    <col min="1" max="1" width="9.28515625" style="22" customWidth="1"/>
    <col min="2" max="2" width="7" style="22" customWidth="1"/>
    <col min="3" max="3" width="25.7109375" style="22" customWidth="1"/>
    <col min="4" max="4" width="14.7109375" style="22" customWidth="1"/>
    <col min="5" max="5" width="16.5703125" style="22" customWidth="1"/>
    <col min="6" max="8" width="14.7109375" style="22" customWidth="1"/>
    <col min="9" max="10" width="13.42578125" style="22" bestFit="1" customWidth="1"/>
    <col min="11" max="16384" width="9.140625" style="22"/>
  </cols>
  <sheetData>
    <row r="3" spans="1:10" x14ac:dyDescent="0.3">
      <c r="A3" s="20" t="s">
        <v>37</v>
      </c>
      <c r="B3" s="20"/>
      <c r="C3" s="20"/>
      <c r="D3" s="20"/>
      <c r="E3" s="21"/>
      <c r="F3" s="21"/>
      <c r="G3" s="21"/>
      <c r="H3" s="21"/>
    </row>
    <row r="4" spans="1:10" x14ac:dyDescent="0.3">
      <c r="A4" s="23" t="s">
        <v>38</v>
      </c>
      <c r="B4" s="23"/>
      <c r="C4" s="23"/>
      <c r="D4" s="23"/>
      <c r="E4" s="24"/>
      <c r="F4" s="24"/>
      <c r="G4" s="24"/>
      <c r="H4" s="24"/>
    </row>
    <row r="5" spans="1:10" x14ac:dyDescent="0.3">
      <c r="A5" s="25"/>
      <c r="B5" s="25"/>
      <c r="C5" s="25"/>
      <c r="D5" s="25"/>
      <c r="E5" s="26"/>
      <c r="F5" s="26"/>
      <c r="G5" s="26"/>
      <c r="H5" s="26"/>
    </row>
    <row r="6" spans="1:10" x14ac:dyDescent="0.3">
      <c r="A6" s="27"/>
      <c r="B6" s="27"/>
      <c r="C6" s="27"/>
      <c r="D6" s="27"/>
      <c r="E6" s="27"/>
      <c r="F6" s="27"/>
      <c r="G6" s="27"/>
      <c r="H6" s="27"/>
    </row>
    <row r="7" spans="1:10" s="40" customFormat="1" ht="33" x14ac:dyDescent="0.25">
      <c r="A7" s="38" t="s">
        <v>39</v>
      </c>
      <c r="B7" s="38" t="s">
        <v>40</v>
      </c>
      <c r="C7" s="38" t="s">
        <v>41</v>
      </c>
      <c r="D7" s="39">
        <v>46023</v>
      </c>
      <c r="E7" s="39">
        <v>46054</v>
      </c>
      <c r="F7" s="39">
        <v>46082</v>
      </c>
      <c r="G7" s="39" t="s">
        <v>5</v>
      </c>
      <c r="H7" s="39">
        <v>46113</v>
      </c>
    </row>
    <row r="8" spans="1:10" x14ac:dyDescent="0.3">
      <c r="A8" s="28" t="s">
        <v>42</v>
      </c>
      <c r="B8" s="28" t="s">
        <v>43</v>
      </c>
      <c r="C8" s="29" t="s">
        <v>44</v>
      </c>
      <c r="D8" s="30">
        <v>1180000</v>
      </c>
      <c r="E8" s="30">
        <v>1084000</v>
      </c>
      <c r="F8" s="30">
        <v>1548000</v>
      </c>
      <c r="G8" s="30">
        <f>D8+E8+F8</f>
        <v>3812000</v>
      </c>
      <c r="H8" s="30">
        <v>1672000</v>
      </c>
    </row>
    <row r="9" spans="1:10" ht="33" x14ac:dyDescent="0.3">
      <c r="A9" s="28" t="s">
        <v>45</v>
      </c>
      <c r="B9" s="28" t="s">
        <v>43</v>
      </c>
      <c r="C9" s="29" t="s">
        <v>46</v>
      </c>
      <c r="D9" s="30">
        <v>1428000</v>
      </c>
      <c r="E9" s="30">
        <v>1404000</v>
      </c>
      <c r="F9" s="30">
        <v>1576000</v>
      </c>
      <c r="G9" s="30">
        <f t="shared" ref="G9:G14" si="0">D9+E9+F9</f>
        <v>4408000</v>
      </c>
      <c r="H9" s="30">
        <v>1524000</v>
      </c>
    </row>
    <row r="10" spans="1:10" x14ac:dyDescent="0.3">
      <c r="A10" s="28" t="s">
        <v>6</v>
      </c>
      <c r="B10" s="28" t="s">
        <v>43</v>
      </c>
      <c r="C10" s="31" t="s">
        <v>47</v>
      </c>
      <c r="D10" s="30">
        <v>1160000</v>
      </c>
      <c r="E10" s="30">
        <v>1440000</v>
      </c>
      <c r="F10" s="30">
        <v>1488000</v>
      </c>
      <c r="G10" s="30">
        <f t="shared" si="0"/>
        <v>4088000</v>
      </c>
      <c r="H10" s="30">
        <v>1680000</v>
      </c>
    </row>
    <row r="11" spans="1:10" x14ac:dyDescent="0.3">
      <c r="A11" s="28" t="s">
        <v>48</v>
      </c>
      <c r="B11" s="28" t="s">
        <v>43</v>
      </c>
      <c r="C11" s="29" t="s">
        <v>49</v>
      </c>
      <c r="D11" s="30">
        <v>44000</v>
      </c>
      <c r="E11" s="30">
        <v>44000</v>
      </c>
      <c r="F11" s="30">
        <v>44000</v>
      </c>
      <c r="G11" s="30">
        <f t="shared" si="0"/>
        <v>132000</v>
      </c>
      <c r="H11" s="30">
        <v>48000</v>
      </c>
    </row>
    <row r="12" spans="1:10" x14ac:dyDescent="0.3">
      <c r="A12" s="28" t="s">
        <v>50</v>
      </c>
      <c r="B12" s="28" t="s">
        <v>43</v>
      </c>
      <c r="C12" s="29" t="s">
        <v>51</v>
      </c>
      <c r="D12" s="30">
        <v>368000</v>
      </c>
      <c r="E12" s="30">
        <v>388000</v>
      </c>
      <c r="F12" s="30">
        <v>656000</v>
      </c>
      <c r="G12" s="30">
        <f t="shared" si="0"/>
        <v>1412000</v>
      </c>
      <c r="H12" s="30">
        <v>792000</v>
      </c>
      <c r="I12" s="32"/>
      <c r="J12" s="33"/>
    </row>
    <row r="13" spans="1:10" x14ac:dyDescent="0.3">
      <c r="A13" s="28" t="s">
        <v>52</v>
      </c>
      <c r="B13" s="28" t="s">
        <v>43</v>
      </c>
      <c r="C13" s="29" t="s">
        <v>53</v>
      </c>
      <c r="D13" s="30">
        <v>104000</v>
      </c>
      <c r="E13" s="30">
        <v>304000</v>
      </c>
      <c r="F13" s="30">
        <v>308000</v>
      </c>
      <c r="G13" s="30">
        <f t="shared" si="0"/>
        <v>716000</v>
      </c>
      <c r="H13" s="30">
        <v>312000</v>
      </c>
    </row>
    <row r="14" spans="1:10" ht="49.5" x14ac:dyDescent="0.3">
      <c r="A14" s="28" t="s">
        <v>54</v>
      </c>
      <c r="B14" s="28" t="s">
        <v>43</v>
      </c>
      <c r="C14" s="34" t="s">
        <v>55</v>
      </c>
      <c r="D14" s="30">
        <v>168000</v>
      </c>
      <c r="E14" s="30">
        <v>184000</v>
      </c>
      <c r="F14" s="30">
        <v>180000</v>
      </c>
      <c r="G14" s="30">
        <f t="shared" si="0"/>
        <v>532000</v>
      </c>
      <c r="H14" s="30">
        <v>192000</v>
      </c>
    </row>
    <row r="15" spans="1:10" x14ac:dyDescent="0.3">
      <c r="A15" s="35"/>
      <c r="B15" s="35"/>
      <c r="C15" s="36" t="s">
        <v>36</v>
      </c>
      <c r="D15" s="37">
        <f>SUM(D8:D14)</f>
        <v>4452000</v>
      </c>
      <c r="E15" s="37">
        <f>SUM(E8:E14)</f>
        <v>4848000</v>
      </c>
      <c r="F15" s="37">
        <f>SUM(F8:F14)</f>
        <v>5800000</v>
      </c>
      <c r="G15" s="37">
        <f>SUM(G8:G14)</f>
        <v>15100000</v>
      </c>
      <c r="H15" s="37">
        <f>SUM(H8:H14)</f>
        <v>6220000</v>
      </c>
    </row>
    <row r="16" spans="1:10" x14ac:dyDescent="0.3">
      <c r="E16" s="32"/>
    </row>
  </sheetData>
  <mergeCells count="2">
    <mergeCell ref="A3:D3"/>
    <mergeCell ref="A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5116-733E-496E-9FDB-7DEC23DCD220}">
  <dimension ref="A1:M13"/>
  <sheetViews>
    <sheetView workbookViewId="0">
      <selection activeCell="G33" sqref="G33"/>
    </sheetView>
  </sheetViews>
  <sheetFormatPr defaultRowHeight="15" x14ac:dyDescent="0.25"/>
  <cols>
    <col min="4" max="4" width="15.85546875" customWidth="1"/>
    <col min="5" max="5" width="25.7109375" customWidth="1"/>
    <col min="6" max="10" width="19.140625" customWidth="1"/>
    <col min="12" max="13" width="16" bestFit="1" customWidth="1"/>
  </cols>
  <sheetData>
    <row r="1" spans="1:13" ht="18.75" x14ac:dyDescent="0.3">
      <c r="A1" s="41"/>
      <c r="B1" s="42"/>
      <c r="C1" s="42"/>
      <c r="D1" s="42"/>
      <c r="E1" s="43"/>
      <c r="F1" s="43"/>
      <c r="G1" s="43"/>
      <c r="H1" s="43"/>
      <c r="I1" s="43"/>
      <c r="J1" s="43"/>
    </row>
    <row r="2" spans="1:13" s="44" customFormat="1" ht="15.75" x14ac:dyDescent="0.25">
      <c r="A2" s="44" t="s">
        <v>56</v>
      </c>
    </row>
    <row r="3" spans="1:13" ht="15.75" x14ac:dyDescent="0.25">
      <c r="A3" s="44" t="s">
        <v>57</v>
      </c>
      <c r="B3" s="44"/>
      <c r="C3" s="44"/>
      <c r="D3" s="44"/>
      <c r="E3" s="44"/>
      <c r="F3" s="44"/>
      <c r="G3" s="44"/>
      <c r="H3" s="44"/>
      <c r="I3" s="44"/>
      <c r="J3" s="44"/>
    </row>
    <row r="4" spans="1:13" ht="15.7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3" ht="15.7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3" s="49" customFormat="1" ht="15.75" x14ac:dyDescent="0.25">
      <c r="A6" s="46"/>
      <c r="B6" s="46"/>
      <c r="C6" s="47"/>
      <c r="D6" s="48" t="s">
        <v>58</v>
      </c>
      <c r="E6" s="48"/>
      <c r="F6" s="48"/>
      <c r="G6" s="48"/>
      <c r="H6" s="48"/>
      <c r="I6" s="48"/>
      <c r="J6" s="48"/>
    </row>
    <row r="7" spans="1:13" s="49" customFormat="1" ht="15.75" x14ac:dyDescent="0.25">
      <c r="A7" s="46"/>
      <c r="B7" s="46"/>
      <c r="C7" s="46"/>
      <c r="D7" s="50"/>
      <c r="E7" s="50">
        <v>46132</v>
      </c>
      <c r="F7" s="50"/>
      <c r="G7" s="50"/>
      <c r="H7" s="50"/>
      <c r="I7" s="50"/>
      <c r="J7" s="50"/>
    </row>
    <row r="8" spans="1:13" ht="15.75" x14ac:dyDescent="0.25">
      <c r="A8" s="45"/>
      <c r="B8" s="45"/>
      <c r="C8" s="45"/>
      <c r="D8" s="45"/>
      <c r="E8" s="51"/>
      <c r="F8" s="51"/>
      <c r="G8" s="51"/>
      <c r="H8" s="51"/>
      <c r="I8" s="51"/>
      <c r="J8" s="51"/>
    </row>
    <row r="9" spans="1:13" s="49" customFormat="1" ht="15.75" x14ac:dyDescent="0.25">
      <c r="A9" s="46"/>
      <c r="B9" s="46"/>
      <c r="C9" s="64" t="s">
        <v>59</v>
      </c>
      <c r="D9" s="64" t="s">
        <v>39</v>
      </c>
      <c r="E9" s="65" t="s">
        <v>41</v>
      </c>
      <c r="F9" s="66">
        <v>45658</v>
      </c>
      <c r="G9" s="66">
        <v>46054</v>
      </c>
      <c r="H9" s="66">
        <v>46082</v>
      </c>
      <c r="I9" s="66" t="s">
        <v>5</v>
      </c>
      <c r="J9" s="66">
        <v>46113</v>
      </c>
    </row>
    <row r="10" spans="1:13" ht="15.75" x14ac:dyDescent="0.25">
      <c r="A10" s="45"/>
      <c r="B10" s="45"/>
      <c r="C10" s="53">
        <v>1</v>
      </c>
      <c r="D10" s="53" t="s">
        <v>60</v>
      </c>
      <c r="E10" s="54" t="s">
        <v>61</v>
      </c>
      <c r="F10" s="55">
        <v>867700</v>
      </c>
      <c r="G10" s="56">
        <v>997000</v>
      </c>
      <c r="H10" s="55">
        <v>1366900</v>
      </c>
      <c r="I10" s="55">
        <f>F10+G10+H10</f>
        <v>3231600</v>
      </c>
      <c r="J10" s="55">
        <v>643897.44999999995</v>
      </c>
      <c r="L10" s="57"/>
    </row>
    <row r="11" spans="1:13" ht="15.75" x14ac:dyDescent="0.25">
      <c r="A11" s="45"/>
      <c r="B11" s="45"/>
      <c r="C11" s="58">
        <v>2</v>
      </c>
      <c r="D11" s="53" t="s">
        <v>62</v>
      </c>
      <c r="E11" s="52" t="s">
        <v>63</v>
      </c>
      <c r="F11" s="55">
        <v>416900</v>
      </c>
      <c r="G11" s="56">
        <v>495400</v>
      </c>
      <c r="H11" s="55">
        <v>551900</v>
      </c>
      <c r="I11" s="55">
        <f t="shared" ref="I11:I12" si="0">F11+G11+H11</f>
        <v>1464200</v>
      </c>
      <c r="J11" s="55">
        <v>309370.58</v>
      </c>
      <c r="L11" s="57"/>
    </row>
    <row r="12" spans="1:13" ht="15.75" x14ac:dyDescent="0.25">
      <c r="A12" s="45"/>
      <c r="B12" s="45"/>
      <c r="C12" s="58">
        <v>3</v>
      </c>
      <c r="D12" s="53" t="s">
        <v>64</v>
      </c>
      <c r="E12" s="52" t="s">
        <v>9</v>
      </c>
      <c r="F12" s="55">
        <v>21200</v>
      </c>
      <c r="G12" s="56">
        <v>38600</v>
      </c>
      <c r="H12" s="55">
        <v>28400</v>
      </c>
      <c r="I12" s="55">
        <f t="shared" si="0"/>
        <v>88200</v>
      </c>
      <c r="J12" s="55">
        <v>15731.97</v>
      </c>
      <c r="L12" s="57"/>
    </row>
    <row r="13" spans="1:13" ht="15.75" x14ac:dyDescent="0.25">
      <c r="A13" s="45"/>
      <c r="B13" s="45"/>
      <c r="C13" s="59" t="s">
        <v>36</v>
      </c>
      <c r="D13" s="60"/>
      <c r="E13" s="60"/>
      <c r="F13" s="61">
        <f t="shared" ref="F13:J13" si="1">SUM(F10:F12)</f>
        <v>1305800</v>
      </c>
      <c r="G13" s="61">
        <f t="shared" si="1"/>
        <v>1531000</v>
      </c>
      <c r="H13" s="61">
        <f t="shared" si="1"/>
        <v>1947200</v>
      </c>
      <c r="I13" s="61">
        <f t="shared" si="1"/>
        <v>4784000</v>
      </c>
      <c r="J13" s="61">
        <f t="shared" si="1"/>
        <v>969000</v>
      </c>
      <c r="L13" s="62"/>
      <c r="M13" s="63"/>
    </row>
  </sheetData>
  <mergeCells count="1">
    <mergeCell ref="C13:E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89EB3-666B-4DF5-9001-9D3F38F34839}">
  <dimension ref="B1:L23"/>
  <sheetViews>
    <sheetView tabSelected="1" workbookViewId="0">
      <selection activeCell="M19" sqref="M19"/>
    </sheetView>
  </sheetViews>
  <sheetFormatPr defaultRowHeight="15" x14ac:dyDescent="0.25"/>
  <cols>
    <col min="3" max="3" width="17.28515625" customWidth="1"/>
    <col min="4" max="4" width="20.140625" customWidth="1"/>
    <col min="5" max="5" width="35.42578125" customWidth="1"/>
    <col min="6" max="7" width="16.42578125" customWidth="1"/>
    <col min="8" max="8" width="18" customWidth="1"/>
    <col min="9" max="10" width="18.7109375" customWidth="1"/>
    <col min="12" max="12" width="16.7109375" bestFit="1" customWidth="1"/>
  </cols>
  <sheetData>
    <row r="1" spans="2:12" ht="18.75" x14ac:dyDescent="0.3">
      <c r="D1" s="67"/>
      <c r="E1" s="68"/>
    </row>
    <row r="2" spans="2:12" ht="15.75" x14ac:dyDescent="0.25">
      <c r="C2" s="69" t="s">
        <v>65</v>
      </c>
      <c r="D2" s="69"/>
      <c r="E2" s="69"/>
    </row>
    <row r="3" spans="2:12" ht="15.75" x14ac:dyDescent="0.25">
      <c r="D3" s="70"/>
      <c r="E3" s="70"/>
    </row>
    <row r="4" spans="2:12" s="49" customFormat="1" ht="15.75" x14ac:dyDescent="0.25">
      <c r="C4" s="71" t="s">
        <v>66</v>
      </c>
      <c r="D4" s="71"/>
      <c r="E4" s="71"/>
    </row>
    <row r="5" spans="2:12" s="49" customFormat="1" ht="15.75" x14ac:dyDescent="0.25">
      <c r="C5" s="72">
        <v>46132</v>
      </c>
      <c r="D5" s="72"/>
      <c r="E5" s="72"/>
    </row>
    <row r="6" spans="2:12" ht="15.75" x14ac:dyDescent="0.25">
      <c r="D6" s="70"/>
      <c r="E6" s="70"/>
    </row>
    <row r="7" spans="2:12" s="49" customFormat="1" x14ac:dyDescent="0.25">
      <c r="B7" s="64" t="s">
        <v>59</v>
      </c>
      <c r="C7" s="64" t="s">
        <v>39</v>
      </c>
      <c r="D7" s="84" t="s">
        <v>40</v>
      </c>
      <c r="E7" s="64" t="s">
        <v>41</v>
      </c>
      <c r="F7" s="85">
        <v>46023</v>
      </c>
      <c r="G7" s="85">
        <v>46054</v>
      </c>
      <c r="H7" s="85">
        <v>46082</v>
      </c>
      <c r="I7" s="85" t="s">
        <v>5</v>
      </c>
      <c r="J7" s="85">
        <v>46113</v>
      </c>
    </row>
    <row r="8" spans="2:12" x14ac:dyDescent="0.25">
      <c r="B8" s="53">
        <v>1</v>
      </c>
      <c r="C8" s="53" t="s">
        <v>60</v>
      </c>
      <c r="D8" s="53" t="s">
        <v>67</v>
      </c>
      <c r="E8" s="73" t="s">
        <v>61</v>
      </c>
      <c r="F8" s="56">
        <v>653106</v>
      </c>
      <c r="G8" s="56">
        <v>712892</v>
      </c>
      <c r="H8" s="56">
        <v>693142</v>
      </c>
      <c r="I8" s="74">
        <f>F8+G8+H8</f>
        <v>2059140</v>
      </c>
      <c r="J8" s="74">
        <v>807074.09000000008</v>
      </c>
      <c r="L8" s="57"/>
    </row>
    <row r="9" spans="2:12" x14ac:dyDescent="0.25">
      <c r="B9" s="53">
        <v>2</v>
      </c>
      <c r="C9" s="53" t="s">
        <v>68</v>
      </c>
      <c r="D9" s="53" t="s">
        <v>67</v>
      </c>
      <c r="E9" s="73" t="s">
        <v>69</v>
      </c>
      <c r="F9" s="56">
        <v>1364730</v>
      </c>
      <c r="G9" s="56">
        <v>1453370</v>
      </c>
      <c r="H9" s="56">
        <v>1608340</v>
      </c>
      <c r="I9" s="74">
        <f t="shared" ref="I9:I18" si="0">F9+G9+H9</f>
        <v>4426440</v>
      </c>
      <c r="J9" s="74">
        <v>904274.22</v>
      </c>
      <c r="L9" s="57"/>
    </row>
    <row r="10" spans="2:12" x14ac:dyDescent="0.25">
      <c r="B10" s="53">
        <v>3</v>
      </c>
      <c r="C10" s="53" t="s">
        <v>70</v>
      </c>
      <c r="D10" s="53" t="s">
        <v>67</v>
      </c>
      <c r="E10" s="73" t="s">
        <v>71</v>
      </c>
      <c r="F10" s="56">
        <v>131890</v>
      </c>
      <c r="G10" s="56">
        <v>147024</v>
      </c>
      <c r="H10" s="56">
        <v>113746</v>
      </c>
      <c r="I10" s="74">
        <f t="shared" si="0"/>
        <v>392660</v>
      </c>
      <c r="J10" s="74">
        <v>97029</v>
      </c>
      <c r="L10" s="57"/>
    </row>
    <row r="11" spans="2:12" x14ac:dyDescent="0.25">
      <c r="B11" s="53">
        <v>4</v>
      </c>
      <c r="C11" s="53" t="s">
        <v>64</v>
      </c>
      <c r="D11" s="53" t="s">
        <v>67</v>
      </c>
      <c r="E11" s="73" t="s">
        <v>9</v>
      </c>
      <c r="F11" s="56">
        <v>601140</v>
      </c>
      <c r="G11" s="56">
        <v>751438</v>
      </c>
      <c r="H11" s="56">
        <v>957730</v>
      </c>
      <c r="I11" s="74">
        <f t="shared" si="0"/>
        <v>2310308</v>
      </c>
      <c r="J11" s="74">
        <v>434016.33</v>
      </c>
      <c r="L11" s="57"/>
    </row>
    <row r="12" spans="2:12" x14ac:dyDescent="0.25">
      <c r="B12" s="58">
        <v>5</v>
      </c>
      <c r="C12" s="53" t="s">
        <v>72</v>
      </c>
      <c r="D12" s="53" t="s">
        <v>67</v>
      </c>
      <c r="E12" s="73" t="s">
        <v>73</v>
      </c>
      <c r="F12" s="56">
        <v>520946</v>
      </c>
      <c r="G12" s="56">
        <v>730324</v>
      </c>
      <c r="H12" s="56">
        <v>861754</v>
      </c>
      <c r="I12" s="74">
        <f t="shared" si="0"/>
        <v>2113024</v>
      </c>
      <c r="J12" s="74">
        <v>401508.54</v>
      </c>
      <c r="L12" s="57"/>
    </row>
    <row r="13" spans="2:12" x14ac:dyDescent="0.25">
      <c r="B13" s="58">
        <v>6</v>
      </c>
      <c r="C13" s="53" t="s">
        <v>74</v>
      </c>
      <c r="D13" s="53" t="s">
        <v>67</v>
      </c>
      <c r="E13" s="75" t="s">
        <v>75</v>
      </c>
      <c r="F13" s="56">
        <v>964878</v>
      </c>
      <c r="G13" s="56">
        <v>1391622</v>
      </c>
      <c r="H13" s="56">
        <v>1372778</v>
      </c>
      <c r="I13" s="74">
        <f t="shared" si="0"/>
        <v>3729278</v>
      </c>
      <c r="J13" s="74">
        <v>756155.64</v>
      </c>
      <c r="L13" s="57"/>
    </row>
    <row r="14" spans="2:12" x14ac:dyDescent="0.25">
      <c r="B14" s="58">
        <v>7</v>
      </c>
      <c r="C14" s="53" t="s">
        <v>76</v>
      </c>
      <c r="D14" s="53" t="s">
        <v>67</v>
      </c>
      <c r="E14" s="76" t="s">
        <v>77</v>
      </c>
      <c r="F14" s="56">
        <v>51614</v>
      </c>
      <c r="G14" s="56">
        <v>57690</v>
      </c>
      <c r="H14" s="56">
        <v>69316</v>
      </c>
      <c r="I14" s="74">
        <f t="shared" si="0"/>
        <v>178620</v>
      </c>
      <c r="J14" s="74">
        <v>119062.10999999999</v>
      </c>
      <c r="L14" s="57"/>
    </row>
    <row r="15" spans="2:12" x14ac:dyDescent="0.25">
      <c r="B15" s="58">
        <v>8</v>
      </c>
      <c r="C15" s="53" t="s">
        <v>78</v>
      </c>
      <c r="D15" s="53" t="s">
        <v>67</v>
      </c>
      <c r="E15" s="75" t="s">
        <v>47</v>
      </c>
      <c r="F15" s="56">
        <v>55056</v>
      </c>
      <c r="G15" s="56">
        <v>68102</v>
      </c>
      <c r="H15" s="56">
        <v>148450</v>
      </c>
      <c r="I15" s="74">
        <f t="shared" si="0"/>
        <v>271608</v>
      </c>
      <c r="J15" s="74">
        <v>39519.040000000001</v>
      </c>
      <c r="L15" s="57"/>
    </row>
    <row r="16" spans="2:12" x14ac:dyDescent="0.25">
      <c r="B16" s="58">
        <v>9</v>
      </c>
      <c r="C16" s="53" t="s">
        <v>79</v>
      </c>
      <c r="D16" s="53" t="s">
        <v>67</v>
      </c>
      <c r="E16" s="75" t="s">
        <v>80</v>
      </c>
      <c r="F16" s="56">
        <v>9930</v>
      </c>
      <c r="G16" s="56">
        <v>21720</v>
      </c>
      <c r="H16" s="56">
        <v>26610</v>
      </c>
      <c r="I16" s="74">
        <f t="shared" si="0"/>
        <v>58260</v>
      </c>
      <c r="J16" s="74">
        <v>10155.879999999999</v>
      </c>
      <c r="L16" s="57"/>
    </row>
    <row r="17" spans="2:12" x14ac:dyDescent="0.25">
      <c r="B17" s="58">
        <v>10</v>
      </c>
      <c r="C17" s="53" t="s">
        <v>81</v>
      </c>
      <c r="D17" s="53" t="s">
        <v>67</v>
      </c>
      <c r="E17" s="75" t="s">
        <v>82</v>
      </c>
      <c r="F17" s="56">
        <v>6600</v>
      </c>
      <c r="G17" s="56">
        <v>13200</v>
      </c>
      <c r="H17" s="56">
        <v>11244</v>
      </c>
      <c r="I17" s="74">
        <f t="shared" si="0"/>
        <v>31044</v>
      </c>
      <c r="J17" s="74">
        <v>14612.162</v>
      </c>
      <c r="L17" s="57"/>
    </row>
    <row r="18" spans="2:12" x14ac:dyDescent="0.25">
      <c r="B18" s="58">
        <v>11</v>
      </c>
      <c r="C18" s="53" t="s">
        <v>83</v>
      </c>
      <c r="D18" s="53" t="s">
        <v>67</v>
      </c>
      <c r="E18" s="75" t="s">
        <v>84</v>
      </c>
      <c r="F18" s="56">
        <v>30580</v>
      </c>
      <c r="G18" s="56">
        <v>48900</v>
      </c>
      <c r="H18" s="56">
        <v>35590</v>
      </c>
      <c r="I18" s="74">
        <f t="shared" si="0"/>
        <v>115070</v>
      </c>
      <c r="J18" s="74">
        <v>25503.59</v>
      </c>
      <c r="L18" s="57"/>
    </row>
    <row r="19" spans="2:12" x14ac:dyDescent="0.25">
      <c r="B19" s="77" t="s">
        <v>36</v>
      </c>
      <c r="C19" s="78"/>
      <c r="D19" s="78"/>
      <c r="E19" s="79"/>
      <c r="F19" s="80">
        <f>SUM(F8:F18)</f>
        <v>4390470</v>
      </c>
      <c r="G19" s="80">
        <f>SUM(G8:G18)</f>
        <v>5396282</v>
      </c>
      <c r="H19" s="81">
        <f>SUM(H8:H18)</f>
        <v>5898700</v>
      </c>
      <c r="I19" s="80">
        <f>SUM(I8:I18)</f>
        <v>15685452</v>
      </c>
      <c r="J19" s="80">
        <f>SUM(J8:J18)</f>
        <v>3608910.602</v>
      </c>
    </row>
    <row r="21" spans="2:12" x14ac:dyDescent="0.25">
      <c r="D21" s="83"/>
      <c r="E21" s="82"/>
    </row>
    <row r="22" spans="2:12" x14ac:dyDescent="0.25">
      <c r="D22" s="83"/>
      <c r="E22" s="82"/>
    </row>
    <row r="23" spans="2:12" x14ac:dyDescent="0.25">
      <c r="D23" s="83"/>
      <c r="E23" s="82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HG</vt:lpstr>
      <vt:lpstr>PET-CT</vt:lpstr>
      <vt:lpstr>AHM</vt:lpstr>
      <vt:lpstr>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2026-04-20T12:42:47Z</dcterms:created>
  <dcterms:modified xsi:type="dcterms:W3CDTF">2026-04-20T12:46:18Z</dcterms:modified>
</cp:coreProperties>
</file>